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firstSheet="3" activeTab="6"/>
  </bookViews>
  <sheets>
    <sheet name="预算目录" sheetId="1" r:id="rId1"/>
    <sheet name="预算总表" sheetId="2" r:id="rId2"/>
    <sheet name="城乡居民基本养老预算表" sheetId="3" r:id="rId3"/>
    <sheet name="机关事业单位基本养老预算表" sheetId="4" r:id="rId4"/>
    <sheet name="职工基本医疗预算表" sheetId="5" r:id="rId5"/>
    <sheet name="城乡居民基本医疗预算表" sheetId="6" r:id="rId6"/>
    <sheet name="失业预算表" sheetId="7" r:id="rId7"/>
  </sheets>
  <definedNames/>
  <calcPr fullCalcOnLoad="1"/>
</workbook>
</file>

<file path=xl/sharedStrings.xml><?xml version="1.0" encoding="utf-8"?>
<sst xmlns="http://schemas.openxmlformats.org/spreadsheetml/2006/main" count="234" uniqueCount="146">
  <si>
    <t>目      录</t>
  </si>
  <si>
    <t>一、2020年社会保险基金预算总表...............................................................</t>
  </si>
  <si>
    <t>二、2020年城乡居民基本养老保险基金预算表.............................................................................</t>
  </si>
  <si>
    <t>1页</t>
  </si>
  <si>
    <t>三、2020年机关事业单位基本养老保险基金预算表.....................................................</t>
  </si>
  <si>
    <t>2页</t>
  </si>
  <si>
    <t>四、2020年职工基本医疗保险(含生育保险)基金预算表...........................................................</t>
  </si>
  <si>
    <t>3页</t>
  </si>
  <si>
    <t>五、2020年城乡居民基本医疗保险基金预算表.....................................................</t>
  </si>
  <si>
    <t>4页</t>
  </si>
  <si>
    <t>六、2020年失业保险基金预算表..............................................................</t>
  </si>
  <si>
    <t>5页</t>
  </si>
  <si>
    <t>2020年社会保险基金预算总表</t>
  </si>
  <si>
    <t>单位：万元</t>
  </si>
  <si>
    <t>项        目</t>
  </si>
  <si>
    <t>合计</t>
  </si>
  <si>
    <t>城乡居民基本
养老保险基金</t>
  </si>
  <si>
    <t>机关事业单位基本养老保险基金</t>
  </si>
  <si>
    <t>职工基本医疗保险(含生育保险)基金</t>
  </si>
  <si>
    <t>城乡居民基本
医疗保险基金</t>
  </si>
  <si>
    <t>失业保险基金</t>
  </si>
  <si>
    <t>一、收入</t>
  </si>
  <si>
    <t xml:space="preserve">    其中:1.社会保险费收入</t>
  </si>
  <si>
    <t xml:space="preserve">         2.利息收入</t>
  </si>
  <si>
    <t xml:space="preserve">         3.财政补贴收入</t>
  </si>
  <si>
    <t xml:space="preserve">         4.委托投资收益</t>
  </si>
  <si>
    <t xml:space="preserve">         5.其他收入</t>
  </si>
  <si>
    <t xml:space="preserve">         6.转移收入</t>
  </si>
  <si>
    <t>二、支出</t>
  </si>
  <si>
    <t xml:space="preserve">    其中:1.社会保险待遇支出</t>
  </si>
  <si>
    <t xml:space="preserve">         2.其他支出</t>
  </si>
  <si>
    <t xml:space="preserve">         3.转移支出</t>
  </si>
  <si>
    <t>三、本年收支结余</t>
  </si>
  <si>
    <t>四、年末滚存结余</t>
  </si>
  <si>
    <t>2020年城乡居民基本养老保险基金预算表</t>
  </si>
  <si>
    <t>单位：元</t>
  </si>
  <si>
    <t>2019年执行数</t>
  </si>
  <si>
    <t>2020年预算数</t>
  </si>
  <si>
    <t>一、个人缴费收入</t>
  </si>
  <si>
    <t>一、基础养老金支出</t>
  </si>
  <si>
    <t xml:space="preserve">    其中：财政对困难人员代缴收入</t>
  </si>
  <si>
    <t>二、个人账户养老金支出</t>
  </si>
  <si>
    <t>二、集体补助收入</t>
  </si>
  <si>
    <t>三、丧葬补助金支出</t>
  </si>
  <si>
    <t>三、利息收入</t>
  </si>
  <si>
    <t>四、财政补贴收入</t>
  </si>
  <si>
    <t xml:space="preserve">    其中：财政对基础养老金的补贴</t>
  </si>
  <si>
    <t xml:space="preserve">          财政对个人缴费的补贴</t>
  </si>
  <si>
    <t>五、委托投资收益</t>
  </si>
  <si>
    <t>六、其他收入</t>
  </si>
  <si>
    <t>四、其他支出</t>
  </si>
  <si>
    <t>七、转移收入</t>
  </si>
  <si>
    <t>五、转移支出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</si>
  <si>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</si>
  <si>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</si>
  <si>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</si>
  <si>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</si>
  <si>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</si>
  <si>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</si>
  <si>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</si>
  <si>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</si>
  <si>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十、本年收支结余</t>
  </si>
  <si>
    <t>十二、上年结余</t>
  </si>
  <si>
    <t>十一、年末滚存结余</t>
  </si>
  <si>
    <t>总        计</t>
  </si>
  <si>
    <t>第 1 页</t>
  </si>
  <si>
    <t>2020年机关事业单位基本养老保险基金预算表</t>
  </si>
  <si>
    <t>一、基本养老保险费收入</t>
  </si>
  <si>
    <t>一、基本养老金支出</t>
  </si>
  <si>
    <t>二、利息收入</t>
  </si>
  <si>
    <t>三、财政补贴收入</t>
  </si>
  <si>
    <t xml:space="preserve">    其中：地方财政补贴</t>
  </si>
  <si>
    <t>四、委托投资收益</t>
  </si>
  <si>
    <t>五、其他收入</t>
  </si>
  <si>
    <t>二、其他支出</t>
  </si>
  <si>
    <t xml:space="preserve">    其中：滞纳金</t>
  </si>
  <si>
    <t>六、转移收入</t>
  </si>
  <si>
    <t>三、转移支出</t>
  </si>
  <si>
    <t>七、本年收入小计</t>
  </si>
  <si>
    <t>四、本年支出小计</t>
  </si>
  <si>
    <t>八、上级补助收入</t>
  </si>
  <si>
    <t>五、补助下级支出</t>
  </si>
  <si>
    <t>九、下级上解收入</t>
  </si>
  <si>
    <t>六、上解上级支出</t>
  </si>
  <si>
    <t>十、本年收入合计</t>
  </si>
  <si>
    <t>七、本年支出合计</t>
  </si>
  <si>
    <t>八、本年收支结余</t>
  </si>
  <si>
    <t>十一、上年结余</t>
  </si>
  <si>
    <t>九、年末滚存结余</t>
  </si>
  <si>
    <t>第 2页</t>
  </si>
  <si>
    <t>2020年职工基本医疗保险(含生育保险)基金预算表</t>
  </si>
  <si>
    <t>小计</t>
  </si>
  <si>
    <t>基本医疗保
险统筹基金</t>
  </si>
  <si>
    <t>基本医疗保险
个人账户基金</t>
  </si>
  <si>
    <t>一、基本医疗保险费收入</t>
  </si>
  <si>
    <t xml:space="preserve">    其中：单位缴费</t>
  </si>
  <si>
    <t xml:space="preserve">          个人缴费</t>
  </si>
  <si>
    <t>×</t>
  </si>
  <si>
    <t>四、其他收入</t>
  </si>
  <si>
    <t>五、转移收入</t>
  </si>
  <si>
    <t>六、本年收入小计</t>
  </si>
  <si>
    <t>七、上级补助收入</t>
  </si>
  <si>
    <t>八、下级上解收入</t>
  </si>
  <si>
    <t>九、本年收入合计</t>
  </si>
  <si>
    <t>十、上年结余</t>
  </si>
  <si>
    <t>一、基本医疗保险待遇支出</t>
  </si>
  <si>
    <t xml:space="preserve">    其中: 住院支出</t>
  </si>
  <si>
    <t>　  　 　 门诊支出</t>
  </si>
  <si>
    <t xml:space="preserve">          生育医疗费用支出</t>
  </si>
  <si>
    <t xml:space="preserve">          生育津贴支出</t>
  </si>
  <si>
    <t>第 3 页</t>
  </si>
  <si>
    <t>2020年城乡居民基本医疗保险基金预算表</t>
  </si>
  <si>
    <t>一、缴费收入</t>
  </si>
  <si>
    <t xml:space="preserve">    其中：个人缴费收入</t>
  </si>
  <si>
    <t xml:space="preserve">    其中：住院支出</t>
  </si>
  <si>
    <t xml:space="preserve">          集体扶持收入</t>
  </si>
  <si>
    <t xml:space="preserve">          门诊支出</t>
  </si>
  <si>
    <t xml:space="preserve">          城乡医疗救助资助收入</t>
  </si>
  <si>
    <t>二、大病保险支出</t>
  </si>
  <si>
    <t xml:space="preserve">          财政对困难人员代缴收入</t>
  </si>
  <si>
    <t xml:space="preserve">    其中：按规定标准补助收入</t>
  </si>
  <si>
    <t>三、其他支出</t>
  </si>
  <si>
    <t>五、本年收入小计</t>
  </si>
  <si>
    <t>六、上级补助收入</t>
  </si>
  <si>
    <t>七、下级上解收入</t>
  </si>
  <si>
    <t>八、本年收入合计</t>
  </si>
  <si>
    <t>九、上年结余</t>
  </si>
  <si>
    <t>第 4 页</t>
  </si>
  <si>
    <t>2020年失业保险基金预算表</t>
  </si>
  <si>
    <t>一、失业保险费收入</t>
  </si>
  <si>
    <t>一、失业保险金支出</t>
  </si>
  <si>
    <t xml:space="preserve">二、基本医疗保险费支出 </t>
  </si>
  <si>
    <t>三、丧葬补助金和抚恤金支出</t>
  </si>
  <si>
    <t>四、职业培训和职业介绍补贴支出</t>
  </si>
  <si>
    <t>五、稳定岗位补贴支出</t>
  </si>
  <si>
    <t>六、技能提升补贴支出</t>
  </si>
  <si>
    <t>七、其他费用支出</t>
  </si>
  <si>
    <t>八、其他支出</t>
  </si>
  <si>
    <t>九、转移支出</t>
  </si>
  <si>
    <t>十、本年支出小计</t>
  </si>
  <si>
    <t>十一、补助下级支出</t>
  </si>
  <si>
    <t>十二、上解上级支出</t>
  </si>
  <si>
    <t>十三、本年支出合计</t>
  </si>
  <si>
    <t>十四、本年收支结余</t>
  </si>
  <si>
    <t>十五、年末滚存结余</t>
  </si>
  <si>
    <t>第 5 页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</si>
</sst>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-#,##0.00;;"/>
    <numFmt numFmtId="177" formatCode="#,##0.00_ ;-#,##0.00"/>
    <numFmt numFmtId="178" formatCode="0_ "/>
  </numFmts>
  <fonts count="47">
    <font>
      <sz val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Arial Narrow"/>
      <family val="2"/>
    </font>
    <font>
      <sz val="29"/>
      <color indexed="8"/>
      <name val="宋体"/>
      <family val="0"/>
    </font>
    <font>
      <sz val="18"/>
      <color indexed="8"/>
      <name val="华文中宋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5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NumberFormat="1" applyFont="1" applyFill="1" applyBorder="1" applyAlignment="1" applyProtection="1">
      <alignment vertical="center" wrapText="1"/>
      <protection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176" fontId="3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176" fontId="0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5" xfId="0" applyNumberFormat="1" applyFont="1" applyFill="1" applyBorder="1" applyAlignment="1" applyProtection="1">
      <alignment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vertical="center"/>
      <protection/>
    </xf>
    <xf numFmtId="176" fontId="2" fillId="33" borderId="18" xfId="0" applyNumberFormat="1" applyFont="1" applyFill="1" applyBorder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176" fontId="2" fillId="33" borderId="14" xfId="0" applyNumberFormat="1" applyFont="1" applyFill="1" applyBorder="1" applyAlignment="1" applyProtection="1">
      <alignment horizontal="right" vertical="center"/>
      <protection/>
    </xf>
    <xf numFmtId="0" fontId="3" fillId="33" borderId="14" xfId="0" applyNumberFormat="1" applyFont="1" applyFill="1" applyBorder="1" applyAlignment="1" applyProtection="1">
      <alignment vertical="center"/>
      <protection/>
    </xf>
    <xf numFmtId="176" fontId="2" fillId="34" borderId="14" xfId="0" applyNumberFormat="1" applyFont="1" applyFill="1" applyBorder="1" applyAlignment="1" applyProtection="1">
      <alignment horizontal="right" vertical="center"/>
      <protection/>
    </xf>
    <xf numFmtId="0" fontId="2" fillId="34" borderId="14" xfId="0" applyNumberFormat="1" applyFont="1" applyFill="1" applyBorder="1" applyAlignment="1" applyProtection="1">
      <alignment vertical="center"/>
      <protection/>
    </xf>
    <xf numFmtId="0" fontId="2" fillId="33" borderId="19" xfId="0" applyNumberFormat="1" applyFont="1" applyFill="1" applyBorder="1" applyAlignment="1" applyProtection="1">
      <alignment vertical="center"/>
      <protection/>
    </xf>
    <xf numFmtId="176" fontId="2" fillId="34" borderId="19" xfId="0" applyNumberFormat="1" applyFont="1" applyFill="1" applyBorder="1" applyAlignment="1" applyProtection="1">
      <alignment horizontal="right" vertical="center"/>
      <protection/>
    </xf>
    <xf numFmtId="0" fontId="2" fillId="34" borderId="19" xfId="0" applyNumberFormat="1" applyFont="1" applyFill="1" applyBorder="1" applyAlignment="1" applyProtection="1">
      <alignment vertical="center"/>
      <protection/>
    </xf>
    <xf numFmtId="176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34" borderId="10" xfId="0" applyNumberFormat="1" applyFont="1" applyFill="1" applyBorder="1" applyAlignment="1" applyProtection="1">
      <alignment vertical="center"/>
      <protection/>
    </xf>
    <xf numFmtId="176" fontId="2" fillId="34" borderId="11" xfId="0" applyNumberFormat="1" applyFont="1" applyFill="1" applyBorder="1" applyAlignment="1" applyProtection="1">
      <alignment horizontal="right" vertical="center"/>
      <protection/>
    </xf>
    <xf numFmtId="176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76" fontId="3" fillId="34" borderId="21" xfId="0" applyNumberFormat="1" applyFont="1" applyFill="1" applyBorder="1" applyAlignment="1" applyProtection="1">
      <alignment horizontal="center" vertical="center"/>
      <protection/>
    </xf>
    <xf numFmtId="176" fontId="3" fillId="34" borderId="22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vertical="center" shrinkToFit="1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49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3" borderId="12" xfId="0" applyNumberFormat="1" applyFont="1" applyFill="1" applyBorder="1" applyAlignment="1" applyProtection="1">
      <alignment vertical="center" shrinkToFit="1"/>
      <protection/>
    </xf>
    <xf numFmtId="0" fontId="2" fillId="33" borderId="23" xfId="0" applyNumberFormat="1" applyFont="1" applyFill="1" applyBorder="1" applyAlignment="1" applyProtection="1">
      <alignment vertical="center" shrinkToFit="1"/>
      <protection/>
    </xf>
    <xf numFmtId="0" fontId="0" fillId="33" borderId="23" xfId="0" applyNumberFormat="1" applyFont="1" applyFill="1" applyBorder="1" applyAlignment="1" applyProtection="1">
      <alignment/>
      <protection/>
    </xf>
    <xf numFmtId="0" fontId="2" fillId="33" borderId="19" xfId="0" applyNumberFormat="1" applyFont="1" applyFill="1" applyBorder="1" applyAlignment="1" applyProtection="1">
      <alignment vertical="center" shrinkToFit="1"/>
      <protection/>
    </xf>
    <xf numFmtId="0" fontId="2" fillId="33" borderId="12" xfId="0" applyNumberFormat="1" applyFont="1" applyFill="1" applyBorder="1" applyAlignment="1" applyProtection="1">
      <alignment horizontal="center" vertical="center" shrinkToFit="1"/>
      <protection/>
    </xf>
    <xf numFmtId="49" fontId="2" fillId="34" borderId="12" xfId="0" applyNumberFormat="1" applyFont="1" applyFill="1" applyBorder="1" applyAlignment="1" applyProtection="1">
      <alignment horizontal="center" vertical="center" shrinkToFit="1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/>
      <protection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27" xfId="0" applyNumberFormat="1" applyFont="1" applyFill="1" applyBorder="1" applyAlignment="1" applyProtection="1">
      <alignment horizontal="center" vertical="center"/>
      <protection/>
    </xf>
    <xf numFmtId="0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29" xfId="0" applyNumberFormat="1" applyFont="1" applyFill="1" applyBorder="1" applyAlignment="1" applyProtection="1">
      <alignment vertical="center"/>
      <protection/>
    </xf>
    <xf numFmtId="176" fontId="2" fillId="34" borderId="29" xfId="0" applyNumberFormat="1" applyFont="1" applyFill="1" applyBorder="1" applyAlignment="1" applyProtection="1">
      <alignment horizontal="right" vertical="center"/>
      <protection/>
    </xf>
    <xf numFmtId="49" fontId="3" fillId="33" borderId="23" xfId="0" applyNumberFormat="1" applyFont="1" applyFill="1" applyBorder="1" applyAlignment="1" applyProtection="1">
      <alignment vertical="center"/>
      <protection/>
    </xf>
    <xf numFmtId="176" fontId="2" fillId="34" borderId="30" xfId="0" applyNumberFormat="1" applyFont="1" applyFill="1" applyBorder="1" applyAlignment="1" applyProtection="1">
      <alignment horizontal="right" vertical="center"/>
      <protection/>
    </xf>
    <xf numFmtId="49" fontId="2" fillId="33" borderId="19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76" fontId="2" fillId="34" borderId="28" xfId="0" applyNumberFormat="1" applyFont="1" applyFill="1" applyBorder="1" applyAlignment="1" applyProtection="1">
      <alignment horizontal="right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0" fontId="3" fillId="33" borderId="31" xfId="0" applyNumberFormat="1" applyFont="1" applyFill="1" applyBorder="1" applyAlignment="1" applyProtection="1">
      <alignment horizontal="left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/>
      <protection/>
    </xf>
    <xf numFmtId="49" fontId="2" fillId="34" borderId="26" xfId="0" applyNumberFormat="1" applyFont="1" applyFill="1" applyBorder="1" applyAlignment="1" applyProtection="1">
      <alignment horizontal="center" vertical="center"/>
      <protection/>
    </xf>
    <xf numFmtId="0" fontId="2" fillId="34" borderId="27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vertical="center"/>
      <protection/>
    </xf>
    <xf numFmtId="49" fontId="3" fillId="33" borderId="23" xfId="0" applyNumberFormat="1" applyFont="1" applyFill="1" applyBorder="1" applyAlignment="1" applyProtection="1">
      <alignment horizontal="left" vertical="center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33" borderId="32" xfId="0" applyNumberFormat="1" applyFont="1" applyFill="1" applyBorder="1" applyAlignment="1" applyProtection="1">
      <alignment vertical="center"/>
      <protection/>
    </xf>
    <xf numFmtId="0" fontId="2" fillId="33" borderId="32" xfId="0" applyNumberFormat="1" applyFont="1" applyFill="1" applyBorder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/>
      <protection/>
    </xf>
    <xf numFmtId="0" fontId="2" fillId="33" borderId="34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vertical="center"/>
      <protection/>
    </xf>
    <xf numFmtId="176" fontId="2" fillId="33" borderId="21" xfId="0" applyNumberFormat="1" applyFont="1" applyFill="1" applyBorder="1" applyAlignment="1" applyProtection="1">
      <alignment horizontal="right" vertical="center"/>
      <protection/>
    </xf>
    <xf numFmtId="176" fontId="2" fillId="33" borderId="22" xfId="0" applyNumberFormat="1" applyFont="1" applyFill="1" applyBorder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vertical="center"/>
      <protection/>
    </xf>
    <xf numFmtId="177" fontId="2" fillId="33" borderId="14" xfId="0" applyNumberFormat="1" applyFont="1" applyFill="1" applyBorder="1" applyAlignment="1" applyProtection="1">
      <alignment horizontal="right" vertical="center"/>
      <protection/>
    </xf>
    <xf numFmtId="176" fontId="2" fillId="34" borderId="37" xfId="0" applyNumberFormat="1" applyFont="1" applyFill="1" applyBorder="1" applyAlignment="1" applyProtection="1">
      <alignment horizontal="right" vertical="center"/>
      <protection/>
    </xf>
    <xf numFmtId="177" fontId="2" fillId="34" borderId="19" xfId="0" applyNumberFormat="1" applyFont="1" applyFill="1" applyBorder="1" applyAlignment="1" applyProtection="1">
      <alignment horizontal="center" vertical="center"/>
      <protection/>
    </xf>
    <xf numFmtId="177" fontId="2" fillId="34" borderId="14" xfId="0" applyNumberFormat="1" applyFont="1" applyFill="1" applyBorder="1" applyAlignment="1" applyProtection="1">
      <alignment horizontal="center" vertical="center"/>
      <protection/>
    </xf>
    <xf numFmtId="177" fontId="2" fillId="34" borderId="10" xfId="0" applyNumberFormat="1" applyFont="1" applyFill="1" applyBorder="1" applyAlignment="1" applyProtection="1">
      <alignment horizontal="center" vertical="center"/>
      <protection/>
    </xf>
    <xf numFmtId="177" fontId="2" fillId="34" borderId="21" xfId="0" applyNumberFormat="1" applyFont="1" applyFill="1" applyBorder="1" applyAlignment="1" applyProtection="1">
      <alignment horizontal="center" vertical="center"/>
      <protection/>
    </xf>
    <xf numFmtId="176" fontId="2" fillId="34" borderId="20" xfId="0" applyNumberFormat="1" applyFont="1" applyFill="1" applyBorder="1" applyAlignment="1" applyProtection="1">
      <alignment horizontal="right" vertical="center"/>
      <protection/>
    </xf>
    <xf numFmtId="177" fontId="2" fillId="34" borderId="38" xfId="0" applyNumberFormat="1" applyFont="1" applyFill="1" applyBorder="1" applyAlignment="1" applyProtection="1">
      <alignment horizontal="center" vertical="center"/>
      <protection/>
    </xf>
    <xf numFmtId="177" fontId="2" fillId="34" borderId="37" xfId="0" applyNumberFormat="1" applyFon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177" fontId="2" fillId="34" borderId="12" xfId="0" applyNumberFormat="1" applyFont="1" applyFill="1" applyBorder="1" applyAlignment="1" applyProtection="1">
      <alignment horizontal="center"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176" fontId="2" fillId="34" borderId="18" xfId="0" applyNumberFormat="1" applyFont="1" applyFill="1" applyBorder="1" applyAlignment="1" applyProtection="1">
      <alignment horizontal="right" vertical="center"/>
      <protection/>
    </xf>
    <xf numFmtId="176" fontId="2" fillId="34" borderId="13" xfId="0" applyNumberFormat="1" applyFont="1" applyFill="1" applyBorder="1" applyAlignment="1" applyProtection="1">
      <alignment horizontal="right" vertical="center"/>
      <protection/>
    </xf>
    <xf numFmtId="177" fontId="2" fillId="34" borderId="10" xfId="0" applyNumberFormat="1" applyFont="1" applyFill="1" applyBorder="1" applyAlignment="1" applyProtection="1">
      <alignment horizontal="right" vertical="center"/>
      <protection/>
    </xf>
    <xf numFmtId="177" fontId="2" fillId="34" borderId="21" xfId="0" applyNumberFormat="1" applyFont="1" applyFill="1" applyBorder="1" applyAlignment="1" applyProtection="1">
      <alignment horizontal="right" vertical="center"/>
      <protection/>
    </xf>
    <xf numFmtId="177" fontId="2" fillId="34" borderId="14" xfId="0" applyNumberFormat="1" applyFont="1" applyFill="1" applyBorder="1" applyAlignment="1" applyProtection="1">
      <alignment horizontal="right" vertical="center"/>
      <protection/>
    </xf>
    <xf numFmtId="176" fontId="2" fillId="34" borderId="10" xfId="0" applyNumberFormat="1" applyFont="1" applyFill="1" applyBorder="1" applyAlignment="1" applyProtection="1">
      <alignment horizontal="center" vertical="center"/>
      <protection/>
    </xf>
    <xf numFmtId="176" fontId="2" fillId="34" borderId="22" xfId="0" applyNumberFormat="1" applyFont="1" applyFill="1" applyBorder="1" applyAlignment="1" applyProtection="1">
      <alignment horizontal="center" vertical="center"/>
      <protection/>
    </xf>
    <xf numFmtId="43" fontId="2" fillId="0" borderId="0" xfId="22" applyFont="1" applyFill="1" applyBorder="1" applyAlignment="1" applyProtection="1">
      <alignment vertical="center"/>
      <protection/>
    </xf>
    <xf numFmtId="0" fontId="2" fillId="33" borderId="24" xfId="0" applyNumberFormat="1" applyFont="1" applyFill="1" applyBorder="1" applyAlignment="1" applyProtection="1">
      <alignment horizontal="right" vertical="center"/>
      <protection/>
    </xf>
    <xf numFmtId="0" fontId="2" fillId="33" borderId="18" xfId="0" applyNumberFormat="1" applyFont="1" applyFill="1" applyBorder="1" applyAlignment="1" applyProtection="1">
      <alignment vertical="center"/>
      <protection/>
    </xf>
    <xf numFmtId="176" fontId="2" fillId="33" borderId="19" xfId="0" applyNumberFormat="1" applyFont="1" applyFill="1" applyBorder="1" applyAlignment="1" applyProtection="1">
      <alignment horizontal="right" vertical="center"/>
      <protection/>
    </xf>
    <xf numFmtId="49" fontId="2" fillId="33" borderId="28" xfId="0" applyNumberFormat="1" applyFont="1" applyFill="1" applyBorder="1" applyAlignment="1" applyProtection="1">
      <alignment vertical="center"/>
      <protection/>
    </xf>
    <xf numFmtId="176" fontId="2" fillId="33" borderId="28" xfId="0" applyNumberFormat="1" applyFont="1" applyFill="1" applyBorder="1" applyAlignment="1" applyProtection="1">
      <alignment horizontal="right" vertical="center"/>
      <protection/>
    </xf>
    <xf numFmtId="176" fontId="2" fillId="33" borderId="20" xfId="0" applyNumberFormat="1" applyFont="1" applyFill="1" applyBorder="1" applyAlignment="1" applyProtection="1">
      <alignment horizontal="right" vertical="center"/>
      <protection/>
    </xf>
    <xf numFmtId="176" fontId="0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vertical="center"/>
      <protection/>
    </xf>
    <xf numFmtId="0" fontId="2" fillId="34" borderId="29" xfId="0" applyNumberFormat="1" applyFont="1" applyFill="1" applyBorder="1" applyAlignment="1" applyProtection="1">
      <alignment vertical="center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176" fontId="0" fillId="34" borderId="14" xfId="0" applyNumberFormat="1" applyFont="1" applyFill="1" applyBorder="1" applyAlignment="1" applyProtection="1">
      <alignment horizontal="center" vertical="center"/>
      <protection/>
    </xf>
    <xf numFmtId="176" fontId="0" fillId="34" borderId="23" xfId="0" applyNumberFormat="1" applyFont="1" applyFill="1" applyBorder="1" applyAlignment="1" applyProtection="1">
      <alignment horizontal="center" vertical="center"/>
      <protection/>
    </xf>
    <xf numFmtId="0" fontId="2" fillId="34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7" fillId="33" borderId="9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0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NumberFormat="1" applyFont="1" applyFill="1" applyBorder="1" applyAlignment="1" applyProtection="1">
      <alignment horizontal="left" vertical="center"/>
      <protection/>
    </xf>
    <xf numFmtId="178" fontId="4" fillId="34" borderId="10" xfId="0" applyNumberFormat="1" applyFont="1" applyFill="1" applyBorder="1" applyAlignment="1" applyProtection="1">
      <alignment horizontal="right" vertical="center"/>
      <protection/>
    </xf>
    <xf numFmtId="178" fontId="4" fillId="34" borderId="19" xfId="0" applyNumberFormat="1" applyFont="1" applyFill="1" applyBorder="1" applyAlignment="1" applyProtection="1">
      <alignment horizontal="right" vertical="center"/>
      <protection/>
    </xf>
    <xf numFmtId="178" fontId="4" fillId="34" borderId="20" xfId="0" applyNumberFormat="1" applyFont="1" applyFill="1" applyBorder="1" applyAlignment="1" applyProtection="1">
      <alignment horizontal="right" vertical="center"/>
      <protection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666699"/>
      <rgbColor rgb="00FFFFFF"/>
      <rgbColor rgb="00808080"/>
      <rgbColor rgb="00FFFF00"/>
      <rgbColor rgb="0000FF80"/>
      <rgbColor rgb="00FFFF8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5" sqref="E5"/>
    </sheetView>
  </sheetViews>
  <sheetFormatPr defaultColWidth="9.140625" defaultRowHeight="14.25" customHeight="1"/>
  <cols>
    <col min="1" max="1" width="6.28125" style="0" bestFit="1" customWidth="1"/>
    <col min="2" max="2" width="80.140625" style="0" bestFit="1" customWidth="1"/>
    <col min="3" max="3" width="24.28125" style="0" customWidth="1"/>
    <col min="4" max="4" width="6.57421875" style="0" customWidth="1"/>
    <col min="5" max="5" width="38.7109375" style="0" customWidth="1"/>
  </cols>
  <sheetData>
    <row r="1" spans="1:5" ht="22.5" customHeight="1">
      <c r="A1" s="144"/>
      <c r="B1" s="144"/>
      <c r="C1" s="144"/>
      <c r="D1" s="144"/>
      <c r="E1" s="144"/>
    </row>
    <row r="2" spans="1:5" ht="45" customHeight="1">
      <c r="A2" s="145" t="s">
        <v>0</v>
      </c>
      <c r="B2" s="145"/>
      <c r="C2" s="145"/>
      <c r="D2" s="145"/>
      <c r="E2" s="146"/>
    </row>
    <row r="3" spans="1:5" ht="26.25" customHeight="1">
      <c r="A3" s="147"/>
      <c r="B3" s="147"/>
      <c r="C3" s="147"/>
      <c r="D3" s="147"/>
      <c r="E3" s="147"/>
    </row>
    <row r="4" spans="1:5" ht="26.25" customHeight="1">
      <c r="A4" s="147"/>
      <c r="B4" s="148" t="s">
        <v>1</v>
      </c>
      <c r="C4" s="148"/>
      <c r="D4" s="35"/>
      <c r="E4" s="149"/>
    </row>
    <row r="5" spans="1:5" ht="26.25" customHeight="1">
      <c r="A5" s="147"/>
      <c r="B5" s="148" t="s">
        <v>2</v>
      </c>
      <c r="C5" s="148"/>
      <c r="D5" s="35" t="s">
        <v>3</v>
      </c>
      <c r="E5" s="149"/>
    </row>
    <row r="6" spans="1:5" ht="26.25" customHeight="1">
      <c r="A6" s="147"/>
      <c r="B6" s="148" t="s">
        <v>4</v>
      </c>
      <c r="C6" s="148"/>
      <c r="D6" s="35" t="s">
        <v>5</v>
      </c>
      <c r="E6" s="149"/>
    </row>
    <row r="7" spans="1:5" ht="26.25" customHeight="1">
      <c r="A7" s="147"/>
      <c r="B7" s="148" t="s">
        <v>6</v>
      </c>
      <c r="C7" s="148"/>
      <c r="D7" s="35" t="s">
        <v>7</v>
      </c>
      <c r="E7" s="149"/>
    </row>
    <row r="8" spans="1:5" ht="26.25" customHeight="1">
      <c r="A8" s="147"/>
      <c r="B8" s="148" t="s">
        <v>8</v>
      </c>
      <c r="C8" s="148"/>
      <c r="D8" s="35" t="s">
        <v>9</v>
      </c>
      <c r="E8" s="149"/>
    </row>
    <row r="9" spans="1:5" ht="26.25" customHeight="1">
      <c r="A9" s="147"/>
      <c r="B9" s="148" t="s">
        <v>10</v>
      </c>
      <c r="C9" s="148"/>
      <c r="D9" s="35" t="s">
        <v>11</v>
      </c>
      <c r="E9" s="149"/>
    </row>
  </sheetData>
  <sheetProtection/>
  <mergeCells count="7">
    <mergeCell ref="A2:D2"/>
    <mergeCell ref="B4:C4"/>
    <mergeCell ref="B5:C5"/>
    <mergeCell ref="B6:C6"/>
    <mergeCell ref="B7:C7"/>
    <mergeCell ref="B8:C8"/>
    <mergeCell ref="B9:C9"/>
  </mergeCells>
  <printOptions/>
  <pageMargins left="0.74803" right="0.74803" top="0.98425" bottom="0.98425" header="0.5118099999999999" footer="0.5118099999999999"/>
  <pageSetup errors="blank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workbookViewId="0" topLeftCell="A1">
      <selection activeCell="A1" sqref="A1:G1"/>
    </sheetView>
  </sheetViews>
  <sheetFormatPr defaultColWidth="9.140625" defaultRowHeight="14.25" customHeight="1"/>
  <cols>
    <col min="1" max="1" width="28.28125" style="0" customWidth="1"/>
    <col min="2" max="2" width="18.00390625" style="0" customWidth="1"/>
    <col min="3" max="3" width="17.57421875" style="0" customWidth="1"/>
    <col min="4" max="4" width="17.140625" style="0" customWidth="1"/>
    <col min="5" max="5" width="19.421875" style="0" customWidth="1"/>
    <col min="6" max="6" width="20.7109375" style="0" customWidth="1"/>
    <col min="7" max="7" width="25.7109375" style="0" customWidth="1"/>
  </cols>
  <sheetData>
    <row r="1" spans="1:7" ht="37.5" customHeight="1">
      <c r="A1" s="1" t="s">
        <v>12</v>
      </c>
      <c r="B1" s="1"/>
      <c r="C1" s="124"/>
      <c r="D1" s="1"/>
      <c r="E1" s="1"/>
      <c r="F1" s="1"/>
      <c r="G1" s="1"/>
    </row>
    <row r="2" spans="1:7" ht="3" customHeight="1">
      <c r="A2" s="125"/>
      <c r="B2" s="125"/>
      <c r="C2" s="126"/>
      <c r="D2" s="125"/>
      <c r="E2" s="125"/>
      <c r="F2" s="125"/>
      <c r="G2" s="127"/>
    </row>
    <row r="3" spans="1:7" ht="24" customHeight="1">
      <c r="A3" s="2"/>
      <c r="B3" s="128"/>
      <c r="C3" s="129"/>
      <c r="D3" s="128"/>
      <c r="E3" s="128"/>
      <c r="F3" s="128"/>
      <c r="G3" s="3" t="s">
        <v>13</v>
      </c>
    </row>
    <row r="4" spans="1:7" ht="39.75" customHeight="1">
      <c r="A4" s="130" t="s">
        <v>14</v>
      </c>
      <c r="B4" s="131" t="s">
        <v>15</v>
      </c>
      <c r="C4" s="132" t="s">
        <v>16</v>
      </c>
      <c r="D4" s="133" t="s">
        <v>17</v>
      </c>
      <c r="E4" s="134" t="s">
        <v>18</v>
      </c>
      <c r="F4" s="134" t="s">
        <v>19</v>
      </c>
      <c r="G4" s="131" t="s">
        <v>20</v>
      </c>
    </row>
    <row r="5" spans="1:7" ht="24" customHeight="1">
      <c r="A5" s="135" t="s">
        <v>21</v>
      </c>
      <c r="B5" s="136">
        <v>31884.890807</v>
      </c>
      <c r="C5" s="137">
        <v>4517.7088</v>
      </c>
      <c r="D5" s="136">
        <v>11713</v>
      </c>
      <c r="E5" s="136">
        <v>3799.4861</v>
      </c>
      <c r="F5" s="136">
        <v>11683.128925</v>
      </c>
      <c r="G5" s="138">
        <v>171.566982</v>
      </c>
    </row>
    <row r="6" spans="1:7" ht="24" customHeight="1">
      <c r="A6" s="139" t="s">
        <v>22</v>
      </c>
      <c r="B6" s="136">
        <v>16445.1261</v>
      </c>
      <c r="C6" s="136">
        <v>860.84</v>
      </c>
      <c r="D6" s="136">
        <v>8082</v>
      </c>
      <c r="E6" s="136">
        <v>3715.2861</v>
      </c>
      <c r="F6" s="136">
        <v>3625</v>
      </c>
      <c r="G6" s="138">
        <v>162</v>
      </c>
    </row>
    <row r="7" spans="1:7" ht="24" customHeight="1">
      <c r="A7" s="139" t="s">
        <v>23</v>
      </c>
      <c r="B7" s="136">
        <v>165.328925</v>
      </c>
      <c r="C7" s="136">
        <v>30.5</v>
      </c>
      <c r="D7" s="136">
        <v>11</v>
      </c>
      <c r="E7" s="136">
        <v>34.2</v>
      </c>
      <c r="F7" s="136">
        <v>83.128925</v>
      </c>
      <c r="G7" s="138">
        <v>6.5</v>
      </c>
    </row>
    <row r="8" spans="1:7" ht="24" customHeight="1">
      <c r="A8" s="140" t="s">
        <v>24</v>
      </c>
      <c r="B8" s="136">
        <v>15190.12</v>
      </c>
      <c r="C8" s="136">
        <v>3615.12</v>
      </c>
      <c r="D8" s="136">
        <v>3600</v>
      </c>
      <c r="E8" s="136">
        <v>0</v>
      </c>
      <c r="F8" s="136">
        <v>7975</v>
      </c>
      <c r="G8" s="138">
        <v>0</v>
      </c>
    </row>
    <row r="9" spans="1:7" ht="24" customHeight="1">
      <c r="A9" s="140" t="s">
        <v>25</v>
      </c>
      <c r="B9" s="136">
        <v>0</v>
      </c>
      <c r="C9" s="136">
        <v>0</v>
      </c>
      <c r="D9" s="136">
        <v>0</v>
      </c>
      <c r="E9" s="136">
        <v>0</v>
      </c>
      <c r="F9" s="136">
        <v>0</v>
      </c>
      <c r="G9" s="136">
        <v>0</v>
      </c>
    </row>
    <row r="10" spans="1:7" ht="24" customHeight="1">
      <c r="A10" s="140" t="s">
        <v>26</v>
      </c>
      <c r="B10" s="136">
        <v>60.26</v>
      </c>
      <c r="C10" s="136">
        <v>10.26</v>
      </c>
      <c r="D10" s="136">
        <v>0</v>
      </c>
      <c r="E10" s="136">
        <v>50</v>
      </c>
      <c r="F10" s="136">
        <v>0</v>
      </c>
      <c r="G10" s="136">
        <v>0</v>
      </c>
    </row>
    <row r="11" spans="1:7" ht="24" customHeight="1">
      <c r="A11" s="140" t="s">
        <v>27</v>
      </c>
      <c r="B11" s="136">
        <v>24.055782</v>
      </c>
      <c r="C11" s="136">
        <v>0.9888</v>
      </c>
      <c r="D11" s="136">
        <v>20</v>
      </c>
      <c r="E11" s="136">
        <v>0</v>
      </c>
      <c r="F11" s="136">
        <v>0</v>
      </c>
      <c r="G11" s="136">
        <v>3.066982</v>
      </c>
    </row>
    <row r="12" spans="1:7" ht="24" customHeight="1">
      <c r="A12" s="139" t="s">
        <v>28</v>
      </c>
      <c r="B12" s="136">
        <v>31433.108490000002</v>
      </c>
      <c r="C12" s="136">
        <v>3492.1189600000002</v>
      </c>
      <c r="D12" s="136">
        <v>12120</v>
      </c>
      <c r="E12" s="136">
        <v>4575.030439</v>
      </c>
      <c r="F12" s="136">
        <v>11145.991775</v>
      </c>
      <c r="G12" s="136">
        <v>99.967316</v>
      </c>
    </row>
    <row r="13" spans="1:7" ht="24" customHeight="1">
      <c r="A13" s="139" t="s">
        <v>29</v>
      </c>
      <c r="B13" s="136">
        <v>30336.430490000002</v>
      </c>
      <c r="C13" s="136">
        <v>3487.4409600000004</v>
      </c>
      <c r="D13" s="136">
        <v>12035</v>
      </c>
      <c r="E13" s="136">
        <v>4575.030439</v>
      </c>
      <c r="F13" s="136">
        <v>10203.491775</v>
      </c>
      <c r="G13" s="136">
        <v>35.467316</v>
      </c>
    </row>
    <row r="14" spans="1:7" ht="24" customHeight="1">
      <c r="A14" s="139" t="s">
        <v>30</v>
      </c>
      <c r="B14" s="136">
        <v>0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</row>
    <row r="15" spans="1:7" ht="24" customHeight="1">
      <c r="A15" s="140" t="s">
        <v>31</v>
      </c>
      <c r="B15" s="136">
        <v>89.678</v>
      </c>
      <c r="C15" s="136">
        <v>4.678</v>
      </c>
      <c r="D15" s="136">
        <v>85</v>
      </c>
      <c r="E15" s="136">
        <v>0</v>
      </c>
      <c r="F15" s="136">
        <v>0</v>
      </c>
      <c r="G15" s="136">
        <v>0</v>
      </c>
    </row>
    <row r="16" spans="1:7" ht="24" customHeight="1">
      <c r="A16" s="135" t="s">
        <v>32</v>
      </c>
      <c r="B16" s="136">
        <v>451.7823170000001</v>
      </c>
      <c r="C16" s="136">
        <v>1025.58984</v>
      </c>
      <c r="D16" s="136">
        <v>-407</v>
      </c>
      <c r="E16" s="136">
        <v>-775.5443389999999</v>
      </c>
      <c r="F16" s="136">
        <v>537.13715</v>
      </c>
      <c r="G16" s="138">
        <v>71.599666</v>
      </c>
    </row>
    <row r="17" spans="1:7" ht="24" customHeight="1">
      <c r="A17" s="139" t="s">
        <v>33</v>
      </c>
      <c r="B17" s="136">
        <v>21641.94546</v>
      </c>
      <c r="C17" s="136">
        <v>11211.192028</v>
      </c>
      <c r="D17" s="136">
        <v>76</v>
      </c>
      <c r="E17" s="136">
        <v>3056.8551199999997</v>
      </c>
      <c r="F17" s="136">
        <v>5930.02231</v>
      </c>
      <c r="G17" s="138">
        <v>1367.876002</v>
      </c>
    </row>
    <row r="18" spans="1:7" ht="19.5" customHeight="1">
      <c r="A18" s="141"/>
      <c r="B18" s="142"/>
      <c r="C18" s="141"/>
      <c r="D18" s="142"/>
      <c r="E18" s="142"/>
      <c r="F18" s="142"/>
      <c r="G18" s="143"/>
    </row>
  </sheetData>
  <sheetProtection/>
  <mergeCells count="1">
    <mergeCell ref="A1:G1"/>
  </mergeCells>
  <printOptions/>
  <pageMargins left="0.7479166666666667" right="0" top="0.39305555555555555" bottom="0.39305555555555555" header="0.5118055555555555" footer="0.5118055555555555"/>
  <pageSetup errors="blank" horizontalDpi="600" verticalDpi="600" orientation="landscape" paperSize="9"/>
  <headerFooter scaleWithDoc="0" alignWithMargins="0">
    <oddFooter>&amp;C40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workbookViewId="0" topLeftCell="A1">
      <selection activeCell="F10" sqref="F10"/>
    </sheetView>
  </sheetViews>
  <sheetFormatPr defaultColWidth="9.140625" defaultRowHeight="14.25" customHeight="1"/>
  <cols>
    <col min="1" max="1" width="36.8515625" style="0" customWidth="1"/>
    <col min="2" max="2" width="22.7109375" style="0" customWidth="1"/>
    <col min="3" max="3" width="19.8515625" style="0" customWidth="1"/>
    <col min="4" max="4" width="25.421875" style="0" customWidth="1"/>
    <col min="5" max="5" width="18.7109375" style="0" customWidth="1"/>
    <col min="6" max="6" width="19.00390625" style="0" customWidth="1"/>
  </cols>
  <sheetData>
    <row r="1" spans="1:6" ht="24" customHeight="1">
      <c r="A1" s="1" t="s">
        <v>34</v>
      </c>
      <c r="B1" s="1"/>
      <c r="C1" s="1"/>
      <c r="D1" s="1"/>
      <c r="E1" s="1"/>
      <c r="F1" s="1"/>
    </row>
    <row r="2" spans="1:6" ht="15.75" customHeight="1">
      <c r="A2" s="77"/>
      <c r="B2" s="77"/>
      <c r="C2" s="77"/>
      <c r="D2" s="77"/>
      <c r="E2" s="78"/>
      <c r="F2" s="78" t="s">
        <v>35</v>
      </c>
    </row>
    <row r="3" spans="1:6" ht="27" customHeight="1">
      <c r="A3" s="79" t="s">
        <v>14</v>
      </c>
      <c r="B3" s="79" t="s">
        <v>36</v>
      </c>
      <c r="C3" s="79" t="s">
        <v>37</v>
      </c>
      <c r="D3" s="79" t="s">
        <v>14</v>
      </c>
      <c r="E3" s="79" t="s">
        <v>36</v>
      </c>
      <c r="F3" s="79" t="s">
        <v>37</v>
      </c>
    </row>
    <row r="4" spans="1:6" ht="24" customHeight="1">
      <c r="A4" s="109" t="s">
        <v>38</v>
      </c>
      <c r="B4" s="17">
        <v>8546600</v>
      </c>
      <c r="C4" s="17">
        <v>8608400</v>
      </c>
      <c r="D4" s="109" t="s">
        <v>39</v>
      </c>
      <c r="E4" s="17">
        <v>32288646</v>
      </c>
      <c r="F4" s="17">
        <v>33457284</v>
      </c>
    </row>
    <row r="5" spans="1:6" ht="24" customHeight="1">
      <c r="A5" s="64" t="s">
        <v>40</v>
      </c>
      <c r="B5" s="110">
        <v>170600</v>
      </c>
      <c r="C5" s="110">
        <v>145000</v>
      </c>
      <c r="D5" s="109" t="s">
        <v>41</v>
      </c>
      <c r="E5" s="110">
        <v>1333449</v>
      </c>
      <c r="F5" s="110">
        <v>1417125.6</v>
      </c>
    </row>
    <row r="6" spans="1:6" ht="24" customHeight="1">
      <c r="A6" s="111" t="s">
        <v>42</v>
      </c>
      <c r="B6" s="112">
        <v>0</v>
      </c>
      <c r="C6" s="112">
        <v>0</v>
      </c>
      <c r="D6" s="109" t="s">
        <v>43</v>
      </c>
      <c r="E6" s="9">
        <v>0</v>
      </c>
      <c r="F6" s="9">
        <v>0</v>
      </c>
    </row>
    <row r="7" spans="1:6" ht="24" customHeight="1">
      <c r="A7" s="65" t="s">
        <v>44</v>
      </c>
      <c r="B7" s="6">
        <v>300000</v>
      </c>
      <c r="C7" s="113">
        <v>305000</v>
      </c>
      <c r="D7" s="12"/>
      <c r="E7" s="13"/>
      <c r="F7" s="13"/>
    </row>
    <row r="8" spans="1:6" ht="24" customHeight="1">
      <c r="A8" s="73" t="s">
        <v>45</v>
      </c>
      <c r="B8" s="6">
        <v>35056000</v>
      </c>
      <c r="C8" s="113">
        <v>36151200</v>
      </c>
      <c r="D8" s="12"/>
      <c r="E8" s="13"/>
      <c r="F8" s="13"/>
    </row>
    <row r="9" spans="1:6" ht="24" customHeight="1">
      <c r="A9" s="64" t="s">
        <v>46</v>
      </c>
      <c r="B9" s="6">
        <v>32295000</v>
      </c>
      <c r="C9" s="113">
        <v>34050000</v>
      </c>
      <c r="D9" s="12"/>
      <c r="E9" s="13"/>
      <c r="F9" s="13"/>
    </row>
    <row r="10" spans="1:6" ht="24" customHeight="1">
      <c r="A10" s="65" t="s">
        <v>47</v>
      </c>
      <c r="B10" s="6">
        <v>2761000</v>
      </c>
      <c r="C10" s="113">
        <v>2101200</v>
      </c>
      <c r="D10" s="12"/>
      <c r="E10" s="13"/>
      <c r="F10" s="13"/>
    </row>
    <row r="11" spans="1:6" ht="24" customHeight="1">
      <c r="A11" s="65" t="s">
        <v>48</v>
      </c>
      <c r="B11" s="6">
        <v>0</v>
      </c>
      <c r="C11" s="113">
        <v>0</v>
      </c>
      <c r="D11" s="12"/>
      <c r="E11" s="114"/>
      <c r="F11" s="114"/>
    </row>
    <row r="12" spans="1:6" ht="24" customHeight="1">
      <c r="A12" s="5" t="s">
        <v>49</v>
      </c>
      <c r="B12" s="6">
        <v>98350</v>
      </c>
      <c r="C12" s="6">
        <v>102600</v>
      </c>
      <c r="D12" s="115" t="s">
        <v>50</v>
      </c>
      <c r="E12" s="6">
        <v>0</v>
      </c>
      <c r="F12" s="6">
        <v>0</v>
      </c>
    </row>
    <row r="13" spans="1:6" ht="24" customHeight="1">
      <c r="A13" s="5" t="s">
        <v>51</v>
      </c>
      <c r="B13" s="6">
        <v>8246.66</v>
      </c>
      <c r="C13" s="6">
        <v>9888</v>
      </c>
      <c r="D13" s="23" t="s">
        <v>52</v>
      </c>
      <c r="E13" s="6">
        <v>45634.01</v>
      </c>
      <c r="F13" s="6">
        <v>46780</v>
      </c>
    </row>
    <row r="14" spans="1:6" ht="24" customHeight="1">
      <c r="A14" s="5" t="s">
        <v>53</v>
      </c>
      <c r="B14" s="26">
        <v>44009196.66</v>
      </c>
      <c r="C14" s="26">
        <v>45177088</v>
      </c>
      <c r="D14" s="116" t="s">
        <v>54</v>
      </c>
      <c r="E14" s="26">
        <v>33667729.01</v>
      </c>
      <c r="F14" s="26">
        <v>34921189.6</v>
      </c>
    </row>
    <row r="15" spans="1:6" ht="24" customHeight="1">
      <c r="A15" s="5" t="s">
        <v>55</v>
      </c>
      <c r="B15" s="26">
        <v>0</v>
      </c>
      <c r="C15" s="26">
        <v>0</v>
      </c>
      <c r="D15" s="25" t="s">
        <v>56</v>
      </c>
      <c r="E15" s="26">
        <v>0</v>
      </c>
      <c r="F15" s="26">
        <v>0</v>
      </c>
    </row>
    <row r="16" spans="1:6" ht="24" customHeight="1">
      <c r="A16" s="5" t="s">
        <v>57</v>
      </c>
      <c r="B16" s="26">
        <v>0</v>
      </c>
      <c r="C16" s="26">
        <v>0</v>
      </c>
      <c r="D16" s="116" t="s">
        <v>58</v>
      </c>
      <c r="E16" s="26">
        <v>0</v>
      </c>
      <c r="F16" s="26">
        <v>0</v>
      </c>
    </row>
    <row r="17" spans="1:6" ht="24" customHeight="1">
      <c r="A17" s="117" t="s">
        <v>59</v>
      </c>
      <c r="B17" s="29">
        <v>44009196.66</v>
      </c>
      <c r="C17" s="29">
        <v>45177088</v>
      </c>
      <c r="D17" s="99" t="s">
        <v>60</v>
      </c>
      <c r="E17" s="26">
        <v>33667729.01</v>
      </c>
      <c r="F17" s="26">
        <v>34921189.6</v>
      </c>
    </row>
    <row r="18" spans="1:6" ht="24" customHeight="1">
      <c r="A18" s="12"/>
      <c r="B18" s="118"/>
      <c r="C18" s="119"/>
      <c r="D18" s="25" t="s">
        <v>61</v>
      </c>
      <c r="E18" s="26">
        <v>10341467.649999999</v>
      </c>
      <c r="F18" s="26">
        <v>10255898.399999999</v>
      </c>
    </row>
    <row r="19" spans="1:6" ht="24" customHeight="1">
      <c r="A19" s="109" t="s">
        <v>62</v>
      </c>
      <c r="B19" s="100">
        <v>91514554.23</v>
      </c>
      <c r="C19" s="100">
        <v>101856021.88</v>
      </c>
      <c r="D19" s="116" t="s">
        <v>63</v>
      </c>
      <c r="E19" s="26">
        <v>101856021.88</v>
      </c>
      <c r="F19" s="26">
        <v>112111920.28</v>
      </c>
    </row>
    <row r="20" spans="1:6" ht="24" customHeight="1">
      <c r="A20" s="79" t="s">
        <v>64</v>
      </c>
      <c r="B20" s="21">
        <v>135523750.89</v>
      </c>
      <c r="C20" s="21">
        <v>147033109.88</v>
      </c>
      <c r="D20" s="120" t="s">
        <v>64</v>
      </c>
      <c r="E20" s="29">
        <v>135523750.89</v>
      </c>
      <c r="F20" s="29">
        <v>147033109.88</v>
      </c>
    </row>
    <row r="21" spans="1:6" ht="15.75" customHeight="1">
      <c r="A21" s="121"/>
      <c r="B21" s="122"/>
      <c r="C21" s="122" t="s">
        <v>65</v>
      </c>
      <c r="D21" s="34"/>
      <c r="E21" s="34"/>
      <c r="F21" s="123"/>
    </row>
  </sheetData>
  <sheetProtection/>
  <mergeCells count="1">
    <mergeCell ref="A1:F1"/>
  </mergeCells>
  <printOptions/>
  <pageMargins left="0.74803" right="0.74803" top="0.5118055555555555" bottom="0.6298611111111111" header="0.5118099999999999" footer="0.5118099999999999"/>
  <pageSetup errors="blank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 topLeftCell="A1">
      <selection activeCell="D12" sqref="D12"/>
    </sheetView>
  </sheetViews>
  <sheetFormatPr defaultColWidth="9.140625" defaultRowHeight="14.25" customHeight="1"/>
  <cols>
    <col min="1" max="1" width="28.57421875" style="0" customWidth="1"/>
    <col min="2" max="2" width="20.421875" style="0" customWidth="1"/>
    <col min="3" max="3" width="20.57421875" style="0" customWidth="1"/>
    <col min="4" max="4" width="25.421875" style="0" customWidth="1"/>
    <col min="5" max="5" width="21.8515625" style="0" customWidth="1"/>
    <col min="6" max="6" width="22.421875" style="0" customWidth="1"/>
    <col min="7" max="7" width="11.7109375" style="0" bestFit="1" customWidth="1"/>
  </cols>
  <sheetData>
    <row r="1" spans="1:6" ht="37.5" customHeight="1">
      <c r="A1" s="1" t="s">
        <v>66</v>
      </c>
      <c r="B1" s="1"/>
      <c r="C1" s="1"/>
      <c r="D1" s="1"/>
      <c r="E1" s="1"/>
      <c r="F1" s="1"/>
    </row>
    <row r="2" spans="1:6" ht="15.75" customHeight="1">
      <c r="A2" s="77"/>
      <c r="B2" s="77"/>
      <c r="C2" s="77"/>
      <c r="D2" s="77"/>
      <c r="E2" s="78"/>
      <c r="F2" s="78" t="s">
        <v>35</v>
      </c>
    </row>
    <row r="3" spans="1:6" ht="33.75" customHeight="1">
      <c r="A3" s="79" t="s">
        <v>14</v>
      </c>
      <c r="B3" s="80" t="s">
        <v>36</v>
      </c>
      <c r="C3" s="79" t="s">
        <v>37</v>
      </c>
      <c r="D3" s="79" t="s">
        <v>14</v>
      </c>
      <c r="E3" s="80" t="s">
        <v>36</v>
      </c>
      <c r="F3" s="79" t="s">
        <v>37</v>
      </c>
    </row>
    <row r="4" spans="1:6" ht="33.75" customHeight="1">
      <c r="A4" s="81"/>
      <c r="B4" s="82"/>
      <c r="C4" s="81"/>
      <c r="D4" s="81"/>
      <c r="E4" s="83"/>
      <c r="F4" s="81"/>
    </row>
    <row r="5" spans="1:6" ht="24" customHeight="1">
      <c r="A5" s="84" t="s">
        <v>67</v>
      </c>
      <c r="B5" s="85">
        <v>84769651.98</v>
      </c>
      <c r="C5" s="86">
        <v>80820000</v>
      </c>
      <c r="D5" s="87" t="s">
        <v>68</v>
      </c>
      <c r="E5" s="88">
        <v>120197742</v>
      </c>
      <c r="F5" s="88">
        <f>121200000-850000</f>
        <v>120350000</v>
      </c>
    </row>
    <row r="6" spans="1:6" ht="24" customHeight="1">
      <c r="A6" s="5" t="s">
        <v>69</v>
      </c>
      <c r="B6" s="26">
        <v>90584</v>
      </c>
      <c r="C6" s="89">
        <v>110000</v>
      </c>
      <c r="D6" s="90"/>
      <c r="E6" s="90"/>
      <c r="F6" s="91"/>
    </row>
    <row r="7" spans="1:6" ht="24" customHeight="1">
      <c r="A7" s="5" t="s">
        <v>70</v>
      </c>
      <c r="B7" s="26">
        <v>41000000</v>
      </c>
      <c r="C7" s="89">
        <v>36000000</v>
      </c>
      <c r="D7" s="33"/>
      <c r="E7" s="92"/>
      <c r="F7" s="93"/>
    </row>
    <row r="8" spans="1:6" ht="24" customHeight="1">
      <c r="A8" s="5" t="s">
        <v>71</v>
      </c>
      <c r="B8" s="26">
        <v>41000000</v>
      </c>
      <c r="C8" s="94">
        <v>36000000</v>
      </c>
      <c r="D8" s="95"/>
      <c r="E8" s="95"/>
      <c r="F8" s="96"/>
    </row>
    <row r="9" spans="1:6" ht="24" customHeight="1">
      <c r="A9" s="5" t="s">
        <v>72</v>
      </c>
      <c r="B9" s="29">
        <v>0</v>
      </c>
      <c r="C9" s="89">
        <v>0</v>
      </c>
      <c r="D9" s="97"/>
      <c r="E9" s="98"/>
      <c r="F9" s="96"/>
    </row>
    <row r="10" spans="1:6" ht="24" customHeight="1">
      <c r="A10" s="5" t="s">
        <v>73</v>
      </c>
      <c r="B10" s="24">
        <v>0</v>
      </c>
      <c r="C10" s="89">
        <v>0</v>
      </c>
      <c r="D10" s="99" t="s">
        <v>74</v>
      </c>
      <c r="E10" s="100">
        <v>0</v>
      </c>
      <c r="F10" s="94">
        <v>0</v>
      </c>
    </row>
    <row r="11" spans="1:6" ht="24" customHeight="1">
      <c r="A11" s="5" t="s">
        <v>75</v>
      </c>
      <c r="B11" s="26">
        <v>0</v>
      </c>
      <c r="C11" s="26">
        <v>0</v>
      </c>
      <c r="D11" s="90"/>
      <c r="E11" s="90"/>
      <c r="F11" s="96"/>
    </row>
    <row r="12" spans="1:6" ht="24" customHeight="1">
      <c r="A12" s="5" t="s">
        <v>76</v>
      </c>
      <c r="B12" s="26">
        <v>2303977.5</v>
      </c>
      <c r="C12" s="89">
        <v>200000</v>
      </c>
      <c r="D12" s="27" t="s">
        <v>77</v>
      </c>
      <c r="E12" s="26">
        <v>856103.96</v>
      </c>
      <c r="F12" s="101">
        <v>850000</v>
      </c>
    </row>
    <row r="13" spans="1:6" ht="24" customHeight="1">
      <c r="A13" s="5" t="s">
        <v>78</v>
      </c>
      <c r="B13" s="26">
        <v>128164213.48</v>
      </c>
      <c r="C13" s="89">
        <v>117130000</v>
      </c>
      <c r="D13" s="27" t="s">
        <v>79</v>
      </c>
      <c r="E13" s="102">
        <v>121053845.96</v>
      </c>
      <c r="F13" s="103">
        <f>F5+F12</f>
        <v>121200000</v>
      </c>
    </row>
    <row r="14" spans="1:6" ht="24" customHeight="1">
      <c r="A14" s="5" t="s">
        <v>80</v>
      </c>
      <c r="B14" s="26">
        <v>0</v>
      </c>
      <c r="C14" s="89">
        <v>0</v>
      </c>
      <c r="D14" s="27" t="s">
        <v>81</v>
      </c>
      <c r="E14" s="26">
        <v>0</v>
      </c>
      <c r="F14" s="94">
        <v>0</v>
      </c>
    </row>
    <row r="15" spans="1:6" ht="24" customHeight="1">
      <c r="A15" s="5" t="s">
        <v>82</v>
      </c>
      <c r="B15" s="26">
        <v>0</v>
      </c>
      <c r="C15" s="89">
        <v>0</v>
      </c>
      <c r="D15" s="27" t="s">
        <v>83</v>
      </c>
      <c r="E15" s="26">
        <v>0</v>
      </c>
      <c r="F15" s="101">
        <v>0</v>
      </c>
    </row>
    <row r="16" spans="1:6" ht="24" customHeight="1">
      <c r="A16" s="5" t="s">
        <v>84</v>
      </c>
      <c r="B16" s="26">
        <v>128164213.48</v>
      </c>
      <c r="C16" s="89">
        <v>117130000</v>
      </c>
      <c r="D16" s="27" t="s">
        <v>85</v>
      </c>
      <c r="E16" s="102">
        <v>121053845.96</v>
      </c>
      <c r="F16" s="104">
        <f>F13</f>
        <v>121200000</v>
      </c>
    </row>
    <row r="17" spans="1:6" ht="24" customHeight="1">
      <c r="A17" s="4"/>
      <c r="B17" s="105"/>
      <c r="C17" s="106"/>
      <c r="D17" s="27" t="s">
        <v>86</v>
      </c>
      <c r="E17" s="102">
        <v>7110367.520000011</v>
      </c>
      <c r="F17" s="104">
        <f>C16-F16</f>
        <v>-4070000</v>
      </c>
    </row>
    <row r="18" spans="1:6" ht="24" customHeight="1">
      <c r="A18" s="5" t="s">
        <v>87</v>
      </c>
      <c r="B18" s="26">
        <v>11798166.27</v>
      </c>
      <c r="C18" s="89">
        <f>18908533.79-14078533.79</f>
        <v>4830000</v>
      </c>
      <c r="D18" s="27" t="s">
        <v>88</v>
      </c>
      <c r="E18" s="102">
        <v>18908533.79000001</v>
      </c>
      <c r="F18" s="104">
        <f>C18+F17</f>
        <v>760000</v>
      </c>
    </row>
    <row r="19" spans="1:6" ht="24" customHeight="1">
      <c r="A19" s="4" t="s">
        <v>64</v>
      </c>
      <c r="B19" s="26">
        <v>139962379.75</v>
      </c>
      <c r="C19" s="89">
        <f>C16+C18</f>
        <v>121960000</v>
      </c>
      <c r="D19" s="33" t="s">
        <v>64</v>
      </c>
      <c r="E19" s="102">
        <v>139962379.75</v>
      </c>
      <c r="F19" s="104">
        <f>148142366.41-14078533.79</f>
        <v>134063832.62</v>
      </c>
    </row>
    <row r="20" spans="1:6" ht="15.75" customHeight="1">
      <c r="A20" s="34"/>
      <c r="B20" s="34"/>
      <c r="C20" s="107" t="s">
        <v>89</v>
      </c>
      <c r="D20" s="34"/>
      <c r="E20" s="34"/>
      <c r="F20" s="108"/>
    </row>
  </sheetData>
  <sheetProtection/>
  <mergeCells count="5">
    <mergeCell ref="A1:F1"/>
    <mergeCell ref="A3:A4"/>
    <mergeCell ref="C3:C4"/>
    <mergeCell ref="D3:D4"/>
    <mergeCell ref="F3:F4"/>
  </mergeCells>
  <printOptions/>
  <pageMargins left="0.74803" right="0.74803" top="0.6298611111111111" bottom="0.5118055555555555" header="0.5118099999999999" footer="0.5118099999999999"/>
  <pageSetup errors="blank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 topLeftCell="A13">
      <selection activeCell="O27" sqref="O27"/>
    </sheetView>
  </sheetViews>
  <sheetFormatPr defaultColWidth="9.140625" defaultRowHeight="14.25" customHeight="1"/>
  <cols>
    <col min="1" max="1" width="31.28125" style="0" bestFit="1" customWidth="1"/>
    <col min="2" max="2" width="19.8515625" style="0" customWidth="1"/>
    <col min="3" max="3" width="20.421875" style="0" customWidth="1"/>
    <col min="4" max="4" width="18.8515625" style="0" customWidth="1"/>
    <col min="5" max="5" width="18.57421875" style="0" customWidth="1"/>
    <col min="6" max="6" width="17.57421875" style="0" customWidth="1"/>
    <col min="7" max="7" width="18.00390625" style="0" customWidth="1"/>
  </cols>
  <sheetData>
    <row r="1" spans="1:7" ht="27" customHeight="1">
      <c r="A1" s="1" t="s">
        <v>90</v>
      </c>
      <c r="B1" s="1"/>
      <c r="C1" s="1"/>
      <c r="D1" s="1"/>
      <c r="E1" s="1"/>
      <c r="F1" s="1"/>
      <c r="G1" s="1"/>
    </row>
    <row r="2" spans="1:7" ht="18" customHeight="1">
      <c r="A2" s="2"/>
      <c r="B2" s="2"/>
      <c r="C2" s="2"/>
      <c r="D2" s="2"/>
      <c r="E2" s="2"/>
      <c r="F2" s="2"/>
      <c r="G2" s="54" t="s">
        <v>35</v>
      </c>
    </row>
    <row r="3" spans="1:7" ht="26.25" customHeight="1">
      <c r="A3" s="55" t="s">
        <v>14</v>
      </c>
      <c r="B3" s="56" t="s">
        <v>36</v>
      </c>
      <c r="C3" s="57"/>
      <c r="D3" s="57"/>
      <c r="E3" s="56" t="s">
        <v>37</v>
      </c>
      <c r="F3" s="57"/>
      <c r="G3" s="57"/>
    </row>
    <row r="4" spans="1:7" ht="33" customHeight="1">
      <c r="A4" s="58"/>
      <c r="B4" s="4" t="s">
        <v>91</v>
      </c>
      <c r="C4" s="59" t="s">
        <v>92</v>
      </c>
      <c r="D4" s="59" t="s">
        <v>93</v>
      </c>
      <c r="E4" s="4" t="s">
        <v>91</v>
      </c>
      <c r="F4" s="59" t="s">
        <v>92</v>
      </c>
      <c r="G4" s="59" t="s">
        <v>93</v>
      </c>
    </row>
    <row r="5" spans="1:7" ht="26.25" customHeight="1">
      <c r="A5" s="60" t="s">
        <v>94</v>
      </c>
      <c r="B5" s="61">
        <v>35763969</v>
      </c>
      <c r="C5" s="61">
        <v>26802143.37</v>
      </c>
      <c r="D5" s="61">
        <v>8961825.63</v>
      </c>
      <c r="E5" s="61">
        <v>37152861</v>
      </c>
      <c r="F5" s="61">
        <v>28093812.93</v>
      </c>
      <c r="G5" s="61">
        <v>9059048.07</v>
      </c>
    </row>
    <row r="6" spans="1:7" ht="26.25" customHeight="1">
      <c r="A6" s="62" t="s">
        <v>95</v>
      </c>
      <c r="B6" s="61">
        <v>29490691.060000002</v>
      </c>
      <c r="C6" s="61">
        <v>26802143.37</v>
      </c>
      <c r="D6" s="61">
        <v>2688547.69</v>
      </c>
      <c r="E6" s="61">
        <v>30811527.35</v>
      </c>
      <c r="F6" s="61">
        <v>28093812.93</v>
      </c>
      <c r="G6" s="63">
        <v>2717714.42</v>
      </c>
    </row>
    <row r="7" spans="1:7" ht="26.25" customHeight="1">
      <c r="A7" s="62" t="s">
        <v>96</v>
      </c>
      <c r="B7" s="61">
        <v>6273277.94</v>
      </c>
      <c r="C7" s="61">
        <v>0</v>
      </c>
      <c r="D7" s="61">
        <v>6273277.94</v>
      </c>
      <c r="E7" s="61">
        <v>6341333.65</v>
      </c>
      <c r="F7" s="61">
        <v>0</v>
      </c>
      <c r="G7" s="63">
        <v>6341333.65</v>
      </c>
    </row>
    <row r="8" spans="1:7" ht="26.25" customHeight="1">
      <c r="A8" s="64" t="s">
        <v>69</v>
      </c>
      <c r="B8" s="24">
        <v>341200</v>
      </c>
      <c r="C8" s="24">
        <v>255000</v>
      </c>
      <c r="D8" s="24">
        <v>86200</v>
      </c>
      <c r="E8" s="24">
        <v>342000</v>
      </c>
      <c r="F8" s="24">
        <v>255500</v>
      </c>
      <c r="G8" s="24">
        <v>86500</v>
      </c>
    </row>
    <row r="9" spans="1:7" ht="26.25" customHeight="1">
      <c r="A9" s="65" t="s">
        <v>70</v>
      </c>
      <c r="B9" s="66">
        <v>0</v>
      </c>
      <c r="C9" s="26">
        <v>0</v>
      </c>
      <c r="D9" s="67" t="s">
        <v>97</v>
      </c>
      <c r="E9" s="66">
        <v>0</v>
      </c>
      <c r="F9" s="26">
        <v>0</v>
      </c>
      <c r="G9" s="67" t="s">
        <v>97</v>
      </c>
    </row>
    <row r="10" spans="1:7" ht="26.25" customHeight="1">
      <c r="A10" s="65" t="s">
        <v>98</v>
      </c>
      <c r="B10" s="61">
        <v>490000</v>
      </c>
      <c r="C10" s="26">
        <v>0</v>
      </c>
      <c r="D10" s="26">
        <v>490000</v>
      </c>
      <c r="E10" s="61">
        <v>500000</v>
      </c>
      <c r="F10" s="26">
        <v>0</v>
      </c>
      <c r="G10" s="26">
        <v>500000</v>
      </c>
    </row>
    <row r="11" spans="1:7" ht="26.25" customHeight="1">
      <c r="A11" s="68" t="s">
        <v>75</v>
      </c>
      <c r="B11" s="61">
        <v>0</v>
      </c>
      <c r="C11" s="29">
        <v>0</v>
      </c>
      <c r="D11" s="29">
        <v>0</v>
      </c>
      <c r="E11" s="61">
        <v>0</v>
      </c>
      <c r="F11" s="29">
        <v>0</v>
      </c>
      <c r="G11" s="29">
        <v>0</v>
      </c>
    </row>
    <row r="12" spans="1:7" ht="26.25" customHeight="1">
      <c r="A12" s="65" t="s">
        <v>99</v>
      </c>
      <c r="B12" s="24">
        <v>0</v>
      </c>
      <c r="C12" s="69" t="s">
        <v>97</v>
      </c>
      <c r="D12" s="24">
        <v>0</v>
      </c>
      <c r="E12" s="24">
        <v>0</v>
      </c>
      <c r="F12" s="69" t="s">
        <v>97</v>
      </c>
      <c r="G12" s="24">
        <v>0</v>
      </c>
    </row>
    <row r="13" spans="1:7" ht="26.25" customHeight="1">
      <c r="A13" s="65" t="s">
        <v>100</v>
      </c>
      <c r="B13" s="66">
        <v>36595169</v>
      </c>
      <c r="C13" s="26">
        <v>27057143.37</v>
      </c>
      <c r="D13" s="26">
        <v>9538025.63</v>
      </c>
      <c r="E13" s="66">
        <v>37994861</v>
      </c>
      <c r="F13" s="26">
        <v>28349312.93</v>
      </c>
      <c r="G13" s="26">
        <v>9645548.07</v>
      </c>
    </row>
    <row r="14" spans="1:7" ht="26.25" customHeight="1">
      <c r="A14" s="65" t="s">
        <v>101</v>
      </c>
      <c r="B14" s="66">
        <v>0</v>
      </c>
      <c r="C14" s="26">
        <v>0</v>
      </c>
      <c r="D14" s="26">
        <v>0</v>
      </c>
      <c r="E14" s="66">
        <v>0</v>
      </c>
      <c r="F14" s="26">
        <v>0</v>
      </c>
      <c r="G14" s="26">
        <v>0</v>
      </c>
    </row>
    <row r="15" spans="1:7" ht="26.25" customHeight="1">
      <c r="A15" s="65" t="s">
        <v>102</v>
      </c>
      <c r="B15" s="66">
        <v>0</v>
      </c>
      <c r="C15" s="26">
        <v>0</v>
      </c>
      <c r="D15" s="26">
        <v>0</v>
      </c>
      <c r="E15" s="66">
        <v>0</v>
      </c>
      <c r="F15" s="26">
        <v>0</v>
      </c>
      <c r="G15" s="26">
        <v>0</v>
      </c>
    </row>
    <row r="16" spans="1:7" ht="26.25" customHeight="1">
      <c r="A16" s="65" t="s">
        <v>103</v>
      </c>
      <c r="B16" s="66">
        <v>36595169</v>
      </c>
      <c r="C16" s="26">
        <v>27057143.37</v>
      </c>
      <c r="D16" s="26">
        <v>9538025.63</v>
      </c>
      <c r="E16" s="66">
        <v>37994861</v>
      </c>
      <c r="F16" s="26">
        <v>28349312.93</v>
      </c>
      <c r="G16" s="26">
        <v>9645548.07</v>
      </c>
    </row>
    <row r="17" spans="1:7" ht="26.25" customHeight="1">
      <c r="A17" s="65" t="s">
        <v>104</v>
      </c>
      <c r="B17" s="66">
        <v>46291089.86</v>
      </c>
      <c r="C17" s="26">
        <v>8786514.92</v>
      </c>
      <c r="D17" s="26">
        <v>37504574.94</v>
      </c>
      <c r="E17" s="66">
        <v>38323994.59</v>
      </c>
      <c r="F17" s="26">
        <v>8938258.700000001</v>
      </c>
      <c r="G17" s="26">
        <v>29385735.89</v>
      </c>
    </row>
    <row r="18" spans="1:7" ht="26.25" customHeight="1">
      <c r="A18" s="40" t="s">
        <v>64</v>
      </c>
      <c r="B18" s="66">
        <v>82886258.86</v>
      </c>
      <c r="C18" s="26">
        <v>35843658.29</v>
      </c>
      <c r="D18" s="26">
        <v>47042600.57</v>
      </c>
      <c r="E18" s="66">
        <v>76318855.59</v>
      </c>
      <c r="F18" s="26">
        <v>37287571.63</v>
      </c>
      <c r="G18" s="26">
        <v>39031283.96</v>
      </c>
    </row>
    <row r="19" spans="1:7" ht="26.25" customHeight="1">
      <c r="A19" s="55" t="s">
        <v>14</v>
      </c>
      <c r="B19" s="70" t="s">
        <v>36</v>
      </c>
      <c r="C19" s="71"/>
      <c r="D19" s="71"/>
      <c r="E19" s="70" t="s">
        <v>37</v>
      </c>
      <c r="F19" s="71"/>
      <c r="G19" s="71"/>
    </row>
    <row r="20" spans="1:7" ht="35.25" customHeight="1">
      <c r="A20" s="58"/>
      <c r="B20" s="67" t="s">
        <v>91</v>
      </c>
      <c r="C20" s="72" t="s">
        <v>92</v>
      </c>
      <c r="D20" s="72" t="s">
        <v>93</v>
      </c>
      <c r="E20" s="67" t="s">
        <v>91</v>
      </c>
      <c r="F20" s="72" t="s">
        <v>92</v>
      </c>
      <c r="G20" s="72" t="s">
        <v>93</v>
      </c>
    </row>
    <row r="21" spans="1:7" ht="26.25" customHeight="1">
      <c r="A21" s="65" t="s">
        <v>105</v>
      </c>
      <c r="B21" s="26">
        <v>44562264.269999996</v>
      </c>
      <c r="C21" s="26">
        <v>26905399.59</v>
      </c>
      <c r="D21" s="26">
        <v>17656864.68</v>
      </c>
      <c r="E21" s="26">
        <v>45750304.39</v>
      </c>
      <c r="F21" s="26">
        <v>28045157.79</v>
      </c>
      <c r="G21" s="26">
        <v>17705146.6</v>
      </c>
    </row>
    <row r="22" spans="1:7" ht="26.25" customHeight="1">
      <c r="A22" s="65" t="s">
        <v>106</v>
      </c>
      <c r="B22" s="26">
        <v>34439154.66</v>
      </c>
      <c r="C22" s="26">
        <v>21176315.84</v>
      </c>
      <c r="D22" s="26">
        <v>13262838.82</v>
      </c>
      <c r="E22" s="26">
        <v>35627181.57</v>
      </c>
      <c r="F22" s="26">
        <v>22316066.57</v>
      </c>
      <c r="G22" s="26">
        <v>13311115</v>
      </c>
    </row>
    <row r="23" spans="1:7" ht="26.25" customHeight="1">
      <c r="A23" s="65" t="s">
        <v>107</v>
      </c>
      <c r="B23" s="26">
        <v>9332296.7</v>
      </c>
      <c r="C23" s="26">
        <v>4938270.84</v>
      </c>
      <c r="D23" s="26">
        <v>4394025.86</v>
      </c>
      <c r="E23" s="26">
        <v>9332310.62</v>
      </c>
      <c r="F23" s="26">
        <v>4938279.02</v>
      </c>
      <c r="G23" s="26">
        <v>4394031.6</v>
      </c>
    </row>
    <row r="24" spans="1:7" ht="26.25" customHeight="1">
      <c r="A24" s="73" t="s">
        <v>108</v>
      </c>
      <c r="B24" s="26">
        <v>790812.91</v>
      </c>
      <c r="C24" s="26">
        <v>790812.91</v>
      </c>
      <c r="D24" s="26">
        <v>0</v>
      </c>
      <c r="E24" s="26">
        <v>790812.2</v>
      </c>
      <c r="F24" s="26">
        <v>790812.2</v>
      </c>
      <c r="G24" s="26">
        <v>0</v>
      </c>
    </row>
    <row r="25" spans="1:7" ht="26.25" customHeight="1">
      <c r="A25" s="74" t="s">
        <v>109</v>
      </c>
      <c r="B25" s="29">
        <v>0</v>
      </c>
      <c r="C25" s="29">
        <v>0</v>
      </c>
      <c r="D25" s="75" t="s">
        <v>97</v>
      </c>
      <c r="E25" s="29">
        <v>0</v>
      </c>
      <c r="F25" s="29">
        <v>0</v>
      </c>
      <c r="G25" s="75" t="s">
        <v>97</v>
      </c>
    </row>
    <row r="26" spans="1:7" ht="26.25" customHeight="1">
      <c r="A26" s="64" t="s">
        <v>74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26.25" customHeight="1">
      <c r="A27" s="65" t="s">
        <v>77</v>
      </c>
      <c r="B27" s="26">
        <v>0</v>
      </c>
      <c r="C27" s="67" t="s">
        <v>97</v>
      </c>
      <c r="D27" s="26">
        <v>0</v>
      </c>
      <c r="E27" s="26">
        <v>0</v>
      </c>
      <c r="F27" s="67" t="s">
        <v>97</v>
      </c>
      <c r="G27" s="26">
        <v>0</v>
      </c>
    </row>
    <row r="28" spans="1:7" ht="26.25" customHeight="1">
      <c r="A28" s="65" t="s">
        <v>79</v>
      </c>
      <c r="B28" s="26">
        <v>44562264.269999996</v>
      </c>
      <c r="C28" s="26">
        <v>26905399.59</v>
      </c>
      <c r="D28" s="26">
        <v>17656864.68</v>
      </c>
      <c r="E28" s="26">
        <v>45750304.39</v>
      </c>
      <c r="F28" s="26">
        <v>28045157.79</v>
      </c>
      <c r="G28" s="26">
        <v>17705146.6</v>
      </c>
    </row>
    <row r="29" spans="1:7" ht="26.25" customHeight="1">
      <c r="A29" s="65" t="s">
        <v>81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ht="26.25" customHeight="1">
      <c r="A30" s="65" t="s">
        <v>83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ht="26.25" customHeight="1">
      <c r="A31" s="65" t="s">
        <v>85</v>
      </c>
      <c r="B31" s="26">
        <v>44562264.269999996</v>
      </c>
      <c r="C31" s="26">
        <v>26905399.59</v>
      </c>
      <c r="D31" s="26">
        <v>17656864.68</v>
      </c>
      <c r="E31" s="26">
        <v>45750304.39</v>
      </c>
      <c r="F31" s="26">
        <v>28045157.79</v>
      </c>
      <c r="G31" s="26">
        <v>17705146.6</v>
      </c>
    </row>
    <row r="32" spans="1:7" ht="26.25" customHeight="1">
      <c r="A32" s="65" t="s">
        <v>86</v>
      </c>
      <c r="B32" s="26">
        <v>-7967095.269999998</v>
      </c>
      <c r="C32" s="26">
        <v>151743.7800000012</v>
      </c>
      <c r="D32" s="26">
        <v>-8118839.049999999</v>
      </c>
      <c r="E32" s="26">
        <v>-7755443.390000001</v>
      </c>
      <c r="F32" s="26">
        <v>304155.1400000006</v>
      </c>
      <c r="G32" s="26">
        <v>-8059598.530000001</v>
      </c>
    </row>
    <row r="33" spans="1:7" ht="26.25" customHeight="1">
      <c r="A33" s="65" t="s">
        <v>88</v>
      </c>
      <c r="B33" s="26">
        <v>38323994.59</v>
      </c>
      <c r="C33" s="26">
        <v>8938258.700000001</v>
      </c>
      <c r="D33" s="26">
        <v>29385735.89</v>
      </c>
      <c r="E33" s="26">
        <v>30568551.200000003</v>
      </c>
      <c r="F33" s="26">
        <v>9242413.840000002</v>
      </c>
      <c r="G33" s="26">
        <v>21326137.36</v>
      </c>
    </row>
    <row r="34" spans="1:7" ht="26.25" customHeight="1">
      <c r="A34" s="40" t="s">
        <v>64</v>
      </c>
      <c r="B34" s="26">
        <v>82886258.86</v>
      </c>
      <c r="C34" s="26">
        <v>35843658.29</v>
      </c>
      <c r="D34" s="26">
        <v>47042600.57</v>
      </c>
      <c r="E34" s="26">
        <v>76318855.59</v>
      </c>
      <c r="F34" s="26">
        <v>37287571.63</v>
      </c>
      <c r="G34" s="26">
        <v>39031283.96</v>
      </c>
    </row>
    <row r="35" spans="1:7" ht="18" customHeight="1">
      <c r="A35" s="76"/>
      <c r="B35" s="34"/>
      <c r="C35" s="34"/>
      <c r="D35" s="34" t="s">
        <v>110</v>
      </c>
      <c r="E35" s="34"/>
      <c r="F35" s="34"/>
      <c r="G35" s="34"/>
    </row>
  </sheetData>
  <sheetProtection/>
  <mergeCells count="7">
    <mergeCell ref="A1:G1"/>
    <mergeCell ref="B3:D3"/>
    <mergeCell ref="E3:G3"/>
    <mergeCell ref="B19:D19"/>
    <mergeCell ref="E19:G19"/>
    <mergeCell ref="A3:A4"/>
    <mergeCell ref="A19:A20"/>
  </mergeCells>
  <printOptions/>
  <pageMargins left="0.74803" right="0.74803" top="0.5902777777777778" bottom="0.6298611111111111" header="0.5118099999999999" footer="0.5118099999999999"/>
  <pageSetup errors="blank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 topLeftCell="A1">
      <selection activeCell="D9" sqref="D9"/>
    </sheetView>
  </sheetViews>
  <sheetFormatPr defaultColWidth="9.140625" defaultRowHeight="14.25" customHeight="1"/>
  <cols>
    <col min="1" max="1" width="34.421875" style="0" customWidth="1"/>
    <col min="2" max="2" width="19.57421875" style="0" customWidth="1"/>
    <col min="3" max="3" width="20.7109375" style="0" customWidth="1"/>
    <col min="4" max="4" width="27.7109375" style="0" customWidth="1"/>
    <col min="5" max="5" width="20.57421875" style="0" customWidth="1"/>
    <col min="6" max="6" width="18.7109375" style="0" customWidth="1"/>
  </cols>
  <sheetData>
    <row r="1" spans="1:6" ht="37.5" customHeight="1">
      <c r="A1" s="1" t="s">
        <v>111</v>
      </c>
      <c r="B1" s="1"/>
      <c r="C1" s="1"/>
      <c r="D1" s="36"/>
      <c r="E1" s="1"/>
      <c r="F1" s="1"/>
    </row>
    <row r="2" spans="1:6" ht="15.75" customHeight="1">
      <c r="A2" s="37"/>
      <c r="B2" s="37"/>
      <c r="C2" s="37"/>
      <c r="D2" s="38"/>
      <c r="E2" s="37"/>
      <c r="F2" s="39" t="s">
        <v>35</v>
      </c>
    </row>
    <row r="3" spans="1:6" ht="36" customHeight="1">
      <c r="A3" s="4" t="s">
        <v>14</v>
      </c>
      <c r="B3" s="4" t="s">
        <v>36</v>
      </c>
      <c r="C3" s="4" t="s">
        <v>37</v>
      </c>
      <c r="D3" s="40" t="s">
        <v>14</v>
      </c>
      <c r="E3" s="40" t="s">
        <v>36</v>
      </c>
      <c r="F3" s="40" t="s">
        <v>37</v>
      </c>
    </row>
    <row r="4" spans="1:6" ht="24" customHeight="1">
      <c r="A4" s="41" t="s">
        <v>112</v>
      </c>
      <c r="B4" s="6">
        <v>31336140</v>
      </c>
      <c r="C4" s="6">
        <v>36250000</v>
      </c>
      <c r="D4" s="42" t="s">
        <v>105</v>
      </c>
      <c r="E4" s="6">
        <v>94182276.61</v>
      </c>
      <c r="F4" s="6">
        <v>102034917.75</v>
      </c>
    </row>
    <row r="5" spans="1:6" ht="24" customHeight="1">
      <c r="A5" s="41" t="s">
        <v>113</v>
      </c>
      <c r="B5" s="6">
        <v>24560580</v>
      </c>
      <c r="C5" s="6">
        <v>28550500</v>
      </c>
      <c r="D5" s="42" t="s">
        <v>114</v>
      </c>
      <c r="E5" s="6">
        <v>86526265.58</v>
      </c>
      <c r="F5" s="6">
        <v>94378805.4</v>
      </c>
    </row>
    <row r="6" spans="1:6" ht="24" customHeight="1">
      <c r="A6" s="41" t="s">
        <v>115</v>
      </c>
      <c r="B6" s="6">
        <v>0</v>
      </c>
      <c r="C6" s="6">
        <v>0</v>
      </c>
      <c r="D6" s="42" t="s">
        <v>116</v>
      </c>
      <c r="E6" s="6">
        <v>7656011.03</v>
      </c>
      <c r="F6" s="6">
        <v>7656112.35</v>
      </c>
    </row>
    <row r="7" spans="1:6" ht="24" customHeight="1">
      <c r="A7" s="41" t="s">
        <v>117</v>
      </c>
      <c r="B7" s="6">
        <v>841280</v>
      </c>
      <c r="C7" s="6">
        <v>956000</v>
      </c>
      <c r="D7" s="42" t="s">
        <v>118</v>
      </c>
      <c r="E7" s="6">
        <v>9258405</v>
      </c>
      <c r="F7" s="6">
        <v>9425000</v>
      </c>
    </row>
    <row r="8" spans="1:6" ht="24" customHeight="1">
      <c r="A8" s="41" t="s">
        <v>119</v>
      </c>
      <c r="B8" s="6">
        <v>5934280</v>
      </c>
      <c r="C8" s="6">
        <v>6743500</v>
      </c>
      <c r="D8" s="42"/>
      <c r="E8" s="6"/>
      <c r="F8" s="6"/>
    </row>
    <row r="9" spans="1:6" ht="24" customHeight="1">
      <c r="A9" s="41" t="s">
        <v>69</v>
      </c>
      <c r="B9" s="6">
        <v>807076.94</v>
      </c>
      <c r="C9" s="6">
        <v>831289.25</v>
      </c>
      <c r="D9" s="42"/>
      <c r="E9" s="6"/>
      <c r="F9" s="6"/>
    </row>
    <row r="10" spans="1:6" ht="24" customHeight="1">
      <c r="A10" s="41" t="s">
        <v>70</v>
      </c>
      <c r="B10" s="6">
        <v>74067240</v>
      </c>
      <c r="C10" s="6">
        <v>79750000</v>
      </c>
      <c r="D10" s="42"/>
      <c r="E10" s="6"/>
      <c r="F10" s="6"/>
    </row>
    <row r="11" spans="1:6" ht="24" customHeight="1">
      <c r="A11" s="41" t="s">
        <v>120</v>
      </c>
      <c r="B11" s="6">
        <v>74067240</v>
      </c>
      <c r="C11" s="6">
        <v>79750000</v>
      </c>
      <c r="D11" s="42"/>
      <c r="E11" s="6"/>
      <c r="F11" s="6"/>
    </row>
    <row r="12" spans="1:6" ht="24" customHeight="1">
      <c r="A12" s="41" t="s">
        <v>98</v>
      </c>
      <c r="B12" s="6">
        <v>0</v>
      </c>
      <c r="C12" s="6">
        <v>0</v>
      </c>
      <c r="D12" s="42" t="s">
        <v>121</v>
      </c>
      <c r="E12" s="6">
        <v>0</v>
      </c>
      <c r="F12" s="6">
        <v>0</v>
      </c>
    </row>
    <row r="13" spans="1:6" ht="24" customHeight="1">
      <c r="A13" s="41" t="s">
        <v>122</v>
      </c>
      <c r="B13" s="26">
        <v>106210456.94</v>
      </c>
      <c r="C13" s="26">
        <v>116831289.25</v>
      </c>
      <c r="D13" s="43" t="s">
        <v>79</v>
      </c>
      <c r="E13" s="26">
        <v>103440681.61</v>
      </c>
      <c r="F13" s="26">
        <v>111459917.75</v>
      </c>
    </row>
    <row r="14" spans="1:6" ht="24" customHeight="1">
      <c r="A14" s="41" t="s">
        <v>123</v>
      </c>
      <c r="B14" s="26">
        <v>0</v>
      </c>
      <c r="C14" s="26">
        <v>0</v>
      </c>
      <c r="D14" s="43" t="s">
        <v>81</v>
      </c>
      <c r="E14" s="26">
        <v>0</v>
      </c>
      <c r="F14" s="26">
        <v>0</v>
      </c>
    </row>
    <row r="15" spans="1:6" ht="24" customHeight="1">
      <c r="A15" s="44" t="s">
        <v>124</v>
      </c>
      <c r="B15" s="26">
        <v>0</v>
      </c>
      <c r="C15" s="26">
        <v>0</v>
      </c>
      <c r="D15" s="43" t="s">
        <v>83</v>
      </c>
      <c r="E15" s="26">
        <v>0</v>
      </c>
      <c r="F15" s="26">
        <v>0</v>
      </c>
    </row>
    <row r="16" spans="1:6" ht="25.5" customHeight="1">
      <c r="A16" s="45" t="s">
        <v>125</v>
      </c>
      <c r="B16" s="26">
        <v>106210456.94</v>
      </c>
      <c r="C16" s="26">
        <v>116831289.25</v>
      </c>
      <c r="D16" s="43" t="s">
        <v>85</v>
      </c>
      <c r="E16" s="26">
        <v>103440681.61</v>
      </c>
      <c r="F16" s="26">
        <v>111459917.75</v>
      </c>
    </row>
    <row r="17" spans="1:6" ht="24" customHeight="1">
      <c r="A17" s="46"/>
      <c r="B17" s="26"/>
      <c r="C17" s="26"/>
      <c r="D17" s="43" t="s">
        <v>86</v>
      </c>
      <c r="E17" s="29">
        <v>2769775.329999998</v>
      </c>
      <c r="F17" s="29">
        <v>5371371.5</v>
      </c>
    </row>
    <row r="18" spans="1:6" ht="24" customHeight="1">
      <c r="A18" s="47" t="s">
        <v>126</v>
      </c>
      <c r="B18" s="26">
        <v>51159076.27</v>
      </c>
      <c r="C18" s="26">
        <v>53928851.6</v>
      </c>
      <c r="D18" s="43" t="s">
        <v>88</v>
      </c>
      <c r="E18" s="24">
        <v>53928851.6</v>
      </c>
      <c r="F18" s="24">
        <v>59300223.1</v>
      </c>
    </row>
    <row r="19" spans="1:6" ht="24" customHeight="1">
      <c r="A19" s="48" t="s">
        <v>64</v>
      </c>
      <c r="B19" s="29">
        <v>157369533.21</v>
      </c>
      <c r="C19" s="29">
        <v>170760140.85</v>
      </c>
      <c r="D19" s="49" t="s">
        <v>64</v>
      </c>
      <c r="E19" s="29">
        <v>157369533.21</v>
      </c>
      <c r="F19" s="29">
        <v>170760140.85</v>
      </c>
    </row>
    <row r="20" spans="1:6" ht="15.75" customHeight="1">
      <c r="A20" s="50"/>
      <c r="B20" s="51"/>
      <c r="C20" s="51" t="s">
        <v>127</v>
      </c>
      <c r="D20" s="52"/>
      <c r="E20" s="51"/>
      <c r="F20" s="53"/>
    </row>
  </sheetData>
  <sheetProtection/>
  <mergeCells count="1">
    <mergeCell ref="A1:F1"/>
  </mergeCells>
  <printOptions/>
  <pageMargins left="0.74803" right="0.74803" top="0.66875" bottom="0.39305555555555555" header="0.5118099999999999" footer="0.5118099999999999"/>
  <pageSetup errors="blank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60" workbookViewId="0" topLeftCell="A1">
      <selection activeCell="K11" sqref="K11"/>
    </sheetView>
  </sheetViews>
  <sheetFormatPr defaultColWidth="9.140625" defaultRowHeight="14.25" customHeight="1"/>
  <cols>
    <col min="1" max="1" width="24.28125" style="0" bestFit="1" customWidth="1"/>
    <col min="2" max="2" width="20.421875" style="0" customWidth="1"/>
    <col min="3" max="3" width="19.421875" style="0" customWidth="1"/>
    <col min="4" max="4" width="34.28125" style="0" customWidth="1"/>
    <col min="5" max="5" width="21.421875" style="0" customWidth="1"/>
    <col min="6" max="6" width="20.00390625" style="0" customWidth="1"/>
  </cols>
  <sheetData>
    <row r="1" spans="1:6" ht="37.5" customHeight="1">
      <c r="A1" s="1" t="s">
        <v>128</v>
      </c>
      <c r="B1" s="1"/>
      <c r="C1" s="1"/>
      <c r="D1" s="1"/>
      <c r="E1" s="1"/>
      <c r="F1" s="1"/>
    </row>
    <row r="2" spans="1:6" ht="15.75" customHeight="1">
      <c r="A2" s="2"/>
      <c r="B2" s="2"/>
      <c r="C2" s="2"/>
      <c r="D2" s="2"/>
      <c r="E2" s="3"/>
      <c r="F2" s="3" t="s">
        <v>35</v>
      </c>
    </row>
    <row r="3" spans="1:6" ht="39.75" customHeight="1">
      <c r="A3" s="4" t="s">
        <v>14</v>
      </c>
      <c r="B3" s="4" t="s">
        <v>36</v>
      </c>
      <c r="C3" s="4" t="s">
        <v>37</v>
      </c>
      <c r="D3" s="4" t="s">
        <v>14</v>
      </c>
      <c r="E3" s="4" t="s">
        <v>36</v>
      </c>
      <c r="F3" s="4" t="s">
        <v>37</v>
      </c>
    </row>
    <row r="4" spans="1:6" ht="24" customHeight="1">
      <c r="A4" s="5" t="s">
        <v>129</v>
      </c>
      <c r="B4" s="6">
        <v>1600000</v>
      </c>
      <c r="C4" s="6">
        <v>1620000</v>
      </c>
      <c r="D4" s="7" t="s">
        <v>130</v>
      </c>
      <c r="E4" s="6">
        <v>263065</v>
      </c>
      <c r="F4" s="6">
        <v>300852</v>
      </c>
    </row>
    <row r="5" spans="1:6" ht="27" customHeight="1">
      <c r="A5" s="5" t="s">
        <v>69</v>
      </c>
      <c r="B5" s="6">
        <v>55000</v>
      </c>
      <c r="C5" s="6">
        <v>65000</v>
      </c>
      <c r="D5" s="8" t="s">
        <v>131</v>
      </c>
      <c r="E5" s="6">
        <v>46215.3</v>
      </c>
      <c r="F5" s="6">
        <v>50621.16</v>
      </c>
    </row>
    <row r="6" spans="1:6" ht="25.5" customHeight="1">
      <c r="A6" s="5" t="s">
        <v>70</v>
      </c>
      <c r="B6" s="9">
        <v>0</v>
      </c>
      <c r="C6" s="9">
        <v>0</v>
      </c>
      <c r="D6" s="7" t="s">
        <v>132</v>
      </c>
      <c r="E6" s="6">
        <v>0</v>
      </c>
      <c r="F6" s="6">
        <v>0</v>
      </c>
    </row>
    <row r="7" spans="1:6" ht="24" customHeight="1">
      <c r="A7" s="10"/>
      <c r="B7" s="11"/>
      <c r="C7" s="11"/>
      <c r="D7" s="7" t="s">
        <v>133</v>
      </c>
      <c r="E7" s="6">
        <v>0</v>
      </c>
      <c r="F7" s="6">
        <v>0</v>
      </c>
    </row>
    <row r="8" spans="1:6" ht="24" customHeight="1">
      <c r="A8" s="12"/>
      <c r="B8" s="13"/>
      <c r="C8" s="13"/>
      <c r="D8" s="7" t="s">
        <v>134</v>
      </c>
      <c r="E8" s="6">
        <v>553100</v>
      </c>
      <c r="F8" s="6">
        <v>560000</v>
      </c>
    </row>
    <row r="9" spans="1:6" ht="24" customHeight="1">
      <c r="A9" s="12"/>
      <c r="B9" s="13"/>
      <c r="C9" s="13"/>
      <c r="D9" s="14" t="s">
        <v>135</v>
      </c>
      <c r="E9" s="9">
        <v>5000</v>
      </c>
      <c r="F9" s="9">
        <v>5000</v>
      </c>
    </row>
    <row r="10" spans="1:6" ht="24" customHeight="1">
      <c r="A10" s="15"/>
      <c r="B10" s="11"/>
      <c r="C10" s="11"/>
      <c r="D10" s="16" t="s">
        <v>136</v>
      </c>
      <c r="E10" s="17">
        <v>2490</v>
      </c>
      <c r="F10" s="17">
        <v>3200</v>
      </c>
    </row>
    <row r="11" spans="1:6" ht="24" customHeight="1">
      <c r="A11" s="18" t="s">
        <v>98</v>
      </c>
      <c r="B11" s="19">
        <v>6723.5</v>
      </c>
      <c r="C11" s="19">
        <v>0</v>
      </c>
      <c r="D11" s="18" t="s">
        <v>137</v>
      </c>
      <c r="E11" s="19">
        <v>2000000</v>
      </c>
      <c r="F11" s="19">
        <v>0</v>
      </c>
    </row>
    <row r="12" spans="1:6" ht="24" customHeight="1">
      <c r="A12" s="20" t="s">
        <v>75</v>
      </c>
      <c r="B12" s="19">
        <v>0</v>
      </c>
      <c r="C12" s="19">
        <v>0</v>
      </c>
      <c r="D12" s="19"/>
      <c r="E12" s="19"/>
      <c r="F12" s="19"/>
    </row>
    <row r="13" spans="1:6" ht="24" customHeight="1">
      <c r="A13" s="18" t="s">
        <v>99</v>
      </c>
      <c r="B13" s="21">
        <v>25920</v>
      </c>
      <c r="C13" s="21">
        <v>30669.82</v>
      </c>
      <c r="D13" s="22" t="s">
        <v>138</v>
      </c>
      <c r="E13" s="21">
        <v>0</v>
      </c>
      <c r="F13" s="21">
        <v>0</v>
      </c>
    </row>
    <row r="14" spans="1:6" ht="24" customHeight="1">
      <c r="A14" s="23" t="s">
        <v>100</v>
      </c>
      <c r="B14" s="24">
        <v>1687643.5</v>
      </c>
      <c r="C14" s="24">
        <v>1715669.82</v>
      </c>
      <c r="D14" s="25" t="s">
        <v>139</v>
      </c>
      <c r="E14" s="24">
        <v>2869870.3</v>
      </c>
      <c r="F14" s="24">
        <v>919673.16</v>
      </c>
    </row>
    <row r="15" spans="1:6" ht="24" customHeight="1">
      <c r="A15" s="5" t="s">
        <v>101</v>
      </c>
      <c r="B15" s="26">
        <v>2000000</v>
      </c>
      <c r="C15" s="26">
        <v>0</v>
      </c>
      <c r="D15" s="27" t="s">
        <v>140</v>
      </c>
      <c r="E15" s="26">
        <v>0</v>
      </c>
      <c r="F15" s="26">
        <v>0</v>
      </c>
    </row>
    <row r="16" spans="1:6" ht="24" customHeight="1">
      <c r="A16" s="5" t="s">
        <v>102</v>
      </c>
      <c r="B16" s="26">
        <v>0</v>
      </c>
      <c r="C16" s="26">
        <v>0</v>
      </c>
      <c r="D16" s="27" t="s">
        <v>141</v>
      </c>
      <c r="E16" s="28">
        <v>110000</v>
      </c>
      <c r="F16" s="28">
        <v>80000</v>
      </c>
    </row>
    <row r="17" spans="1:6" ht="24" customHeight="1">
      <c r="A17" s="5" t="s">
        <v>103</v>
      </c>
      <c r="B17" s="29">
        <v>3687643.5</v>
      </c>
      <c r="C17" s="29">
        <v>1715669.82</v>
      </c>
      <c r="D17" s="27" t="s">
        <v>142</v>
      </c>
      <c r="E17" s="28">
        <v>2979870.3</v>
      </c>
      <c r="F17" s="28">
        <v>999673.16</v>
      </c>
    </row>
    <row r="18" spans="1:6" ht="24" customHeight="1">
      <c r="A18" s="30"/>
      <c r="B18" s="31"/>
      <c r="C18" s="32"/>
      <c r="D18" s="27" t="s">
        <v>143</v>
      </c>
      <c r="E18" s="28">
        <v>707773.2000000002</v>
      </c>
      <c r="F18" s="28">
        <v>715996.66</v>
      </c>
    </row>
    <row r="19" spans="1:6" ht="24" customHeight="1">
      <c r="A19" s="5" t="s">
        <v>104</v>
      </c>
      <c r="B19" s="26">
        <v>12254990.16</v>
      </c>
      <c r="C19" s="26">
        <v>12962763.36</v>
      </c>
      <c r="D19" s="27" t="s">
        <v>144</v>
      </c>
      <c r="E19" s="28">
        <v>12962763.36</v>
      </c>
      <c r="F19" s="28">
        <v>13678760.02</v>
      </c>
    </row>
    <row r="20" spans="1:6" ht="24" customHeight="1">
      <c r="A20" s="4" t="s">
        <v>64</v>
      </c>
      <c r="B20" s="26">
        <v>15942633.66</v>
      </c>
      <c r="C20" s="26">
        <v>14678433.18</v>
      </c>
      <c r="D20" s="33" t="s">
        <v>64</v>
      </c>
      <c r="E20" s="26">
        <v>15942633.66</v>
      </c>
      <c r="F20" s="26">
        <v>14678433.18</v>
      </c>
    </row>
    <row r="21" spans="1:6" ht="15.75" customHeight="1">
      <c r="A21" s="34"/>
      <c r="B21" s="34"/>
      <c r="C21" s="34"/>
      <c r="D21" s="34" t="s">
        <v>145</v>
      </c>
      <c r="E21" s="34"/>
      <c r="F21" s="35"/>
    </row>
  </sheetData>
  <sheetProtection/>
  <mergeCells count="1">
    <mergeCell ref="A1:F1"/>
  </mergeCells>
  <printOptions/>
  <pageMargins left="0.74803" right="0.74803" top="0.3145833333333333" bottom="0.4326388888888889" header="0.5118099999999999" footer="0.5118099999999999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湘南奇才</cp:lastModifiedBy>
  <dcterms:created xsi:type="dcterms:W3CDTF">2020-02-05T06:41:50Z</dcterms:created>
  <dcterms:modified xsi:type="dcterms:W3CDTF">2020-06-04T06:49:26Z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